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ALERTAS\SI. COLORADO\"/>
    </mc:Choice>
  </mc:AlternateContent>
  <bookViews>
    <workbookView xWindow="-120" yWindow="-120" windowWidth="29040" windowHeight="15840" tabRatio="576" firstSheet="5" activeTab="5"/>
  </bookViews>
  <sheets>
    <sheet name="PAC" sheetId="1" state="hidden" r:id="rId1"/>
    <sheet name="CUN" sheetId="3" state="hidden" r:id="rId2"/>
    <sheet name="INGRESOS DIRAF" sheetId="5" state="hidden" r:id="rId3"/>
    <sheet name="INGRESOS PONAL" sheetId="6" state="hidden" r:id="rId4"/>
    <sheet name="NÓMINAS " sheetId="7" state="hidden" r:id="rId5"/>
    <sheet name="BOLETÍN ESQUEMA" sheetId="2" r:id="rId6"/>
  </sheets>
  <definedNames>
    <definedName name="_xlnm.Print_Area" localSheetId="5">'BOLETÍN ESQUEMA'!$A$1:$R$228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3" l="1"/>
  <c r="B14" i="3"/>
  <c r="B15" i="3" s="1"/>
  <c r="C6" i="3"/>
  <c r="C7" i="3" s="1"/>
  <c r="B11" i="3" l="1"/>
  <c r="I2" i="1"/>
  <c r="G5" i="1" l="1"/>
  <c r="G4" i="1" l="1"/>
  <c r="G3" i="1"/>
  <c r="G2" i="1"/>
  <c r="B9" i="5" l="1"/>
  <c r="B8" i="5"/>
  <c r="B10" i="5" l="1"/>
  <c r="B15" i="5" s="1"/>
  <c r="I3" i="1"/>
  <c r="I4" i="1"/>
  <c r="I5" i="1"/>
  <c r="C15" i="5" l="1"/>
  <c r="C3" i="6"/>
  <c r="C3" i="5"/>
  <c r="B9" i="6" l="1"/>
  <c r="B8" i="6"/>
  <c r="B10" i="6" l="1"/>
  <c r="B15" i="6" s="1"/>
  <c r="C15" i="6" l="1"/>
  <c r="B6" i="1"/>
  <c r="C6" i="1" l="1"/>
  <c r="D6" i="1"/>
  <c r="B23" i="1" s="1"/>
  <c r="I6" i="1" l="1"/>
  <c r="B28" i="1"/>
  <c r="C28" i="1"/>
  <c r="E6" i="1"/>
  <c r="G6" i="1"/>
</calcChain>
</file>

<file path=xl/sharedStrings.xml><?xml version="1.0" encoding="utf-8"?>
<sst xmlns="http://schemas.openxmlformats.org/spreadsheetml/2006/main" count="115" uniqueCount="68">
  <si>
    <t>Posición PAC</t>
  </si>
  <si>
    <t>PAC Gestionado</t>
  </si>
  <si>
    <t>PAC Pagado</t>
  </si>
  <si>
    <t>PAC Disponible</t>
  </si>
  <si>
    <t>% EJECUCIÓN</t>
  </si>
  <si>
    <t>1-1 GASTOS DE PERSONAL</t>
  </si>
  <si>
    <t>1-2 GASTOS GENERALES NACION CSF</t>
  </si>
  <si>
    <t>1-3 TRANSFERENCIAS CORRIENTES CSF</t>
  </si>
  <si>
    <t>3-8 INVERSION ORDINARIA NACIÓN CSF</t>
  </si>
  <si>
    <t>TOTAL</t>
  </si>
  <si>
    <t>Autorizado</t>
  </si>
  <si>
    <t>VALOR OBJETIVO</t>
  </si>
  <si>
    <t>VALOR ALCANZADO</t>
  </si>
  <si>
    <t>% ALCANZADO</t>
  </si>
  <si>
    <t>% META</t>
  </si>
  <si>
    <t>X</t>
  </si>
  <si>
    <t>Y</t>
  </si>
  <si>
    <t>CENTRO</t>
  </si>
  <si>
    <t>PUNTO</t>
  </si>
  <si>
    <t>MES</t>
  </si>
  <si>
    <t>SALDO ANTERIOR</t>
  </si>
  <si>
    <t>AUMENTOS CUN</t>
  </si>
  <si>
    <t>DISMINUCIONES CUN</t>
  </si>
  <si>
    <t>SALDO FINAL</t>
  </si>
  <si>
    <t>FECHA SALDO ANTERIOR</t>
  </si>
  <si>
    <t>FECHA SALDO FINAL</t>
  </si>
  <si>
    <t>VALOR EN PESOS</t>
  </si>
  <si>
    <t>PORCENTAJE</t>
  </si>
  <si>
    <t xml:space="preserve">RECAUDO A LA FECHA </t>
  </si>
  <si>
    <t>INDEMNIZACION</t>
  </si>
  <si>
    <t>ENERO</t>
  </si>
  <si>
    <t>FEBRERO</t>
  </si>
  <si>
    <t>MARZO</t>
  </si>
  <si>
    <t>ABRIL</t>
  </si>
  <si>
    <t>MAYO</t>
  </si>
  <si>
    <t>JUNIO</t>
  </si>
  <si>
    <t>COMPENSACIÓN</t>
  </si>
  <si>
    <t>DEFINITIVAS</t>
  </si>
  <si>
    <t>VACACIONES</t>
  </si>
  <si>
    <t>Variación porcentual</t>
  </si>
  <si>
    <t>historico MARZO</t>
  </si>
  <si>
    <t>debe dar cero</t>
  </si>
  <si>
    <t xml:space="preserve">Elaborado por: </t>
  </si>
  <si>
    <t xml:space="preserve">Revisó:   </t>
  </si>
  <si>
    <t>PAC Autorizado en el Año</t>
  </si>
  <si>
    <t>30 de Septiembre de 2017</t>
  </si>
  <si>
    <t>31 de Diciembre de 2017</t>
  </si>
  <si>
    <t>VALOR ACUMULADO DE PAGOS DESDE EL INICIO DE CUN</t>
  </si>
  <si>
    <t>IT. Jorge Andrés Bernal Castellanos</t>
  </si>
  <si>
    <t>MY. Sandra Julieth Muñoz de los Rios</t>
  </si>
  <si>
    <t>30 de junio de 2020</t>
  </si>
  <si>
    <t>PROYECCIÓN 2020</t>
  </si>
  <si>
    <t>2 - 3</t>
  </si>
  <si>
    <t>4</t>
  </si>
  <si>
    <t>1 - 7</t>
  </si>
  <si>
    <t>8 -11</t>
  </si>
  <si>
    <t>12 - 18</t>
  </si>
  <si>
    <t>19 - 21</t>
  </si>
  <si>
    <t>N/A</t>
  </si>
  <si>
    <t>6 - 8 Definitivas, 6 Parciales</t>
  </si>
  <si>
    <t>1-2 Definitivas, 1-2 Parciales</t>
  </si>
  <si>
    <t>3-4 Definitivas, 3-4 Parciales</t>
  </si>
  <si>
    <t>5 Definitivas, 5 Parciales</t>
  </si>
  <si>
    <t>15 a la 17 de 2019</t>
  </si>
  <si>
    <t>18 - 19 de 2019</t>
  </si>
  <si>
    <t>Vigencia 2020 - Junio</t>
  </si>
  <si>
    <t>Del 01/06/2020 al 30/06/2020</t>
  </si>
  <si>
    <t>30 de abril de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</si>
</sst>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43" formatCode="_-* #,##0.00_-;\-* #,##0.00_-;_-* &quot;-&quot;??_-;_-@_-"/>
  </numFmts>
  <fonts count="6" x14ac:knownFonts="1">
    <font>
      <sz val="11"/>
      <color theme="1"/>
      <name val="Calibri"/>
      <family val="2"/>
      <scheme val="minor"/>
    </font>
    <font>
      <sz val="11"/>
      <color theme="1"/>
      <name val="Calibri"/>
      <family val="2"/>
      <scheme val="minor"/>
    </font>
    <font>
      <b/>
      <sz val="11"/>
      <name val="Calibri"/>
      <family val="2"/>
    </font>
    <font>
      <sz val="11"/>
      <name val="Calibri"/>
      <family val="2"/>
    </font>
    <font>
      <b/>
      <sz val="11"/>
      <color theme="1"/>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B050"/>
        <bgColor indexed="64"/>
      </patternFill>
    </fill>
    <fill>
      <patternFill patternType="solid">
        <fgColor theme="6" tint="0.39997558519241921"/>
        <bgColor indexed="64"/>
      </patternFill>
    </fill>
  </fills>
  <borders count="8">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double">
        <color auto="1"/>
      </left>
      <right style="double">
        <color auto="1"/>
      </right>
      <top style="double">
        <color auto="1"/>
      </top>
      <bottom style="double">
        <color auto="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1">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3" fillId="0" borderId="3" xfId="0" applyFont="1" applyFill="1" applyBorder="1"/>
    <xf numFmtId="0" fontId="2" fillId="0" borderId="5" xfId="0" applyFont="1" applyFill="1" applyBorder="1" applyAlignment="1">
      <alignment horizontal="center"/>
    </xf>
    <xf numFmtId="43" fontId="2" fillId="0" borderId="6" xfId="1" applyFont="1" applyFill="1" applyBorder="1" applyAlignment="1">
      <alignment horizontal="right"/>
    </xf>
    <xf numFmtId="10" fontId="2" fillId="0" borderId="6" xfId="2" applyNumberFormat="1" applyFont="1" applyFill="1" applyBorder="1"/>
    <xf numFmtId="9" fontId="3" fillId="0" borderId="4" xfId="1" applyNumberFormat="1" applyFont="1" applyFill="1" applyBorder="1" applyAlignment="1">
      <alignment horizontal="center"/>
    </xf>
    <xf numFmtId="9" fontId="2" fillId="0" borderId="6" xfId="1" applyNumberFormat="1" applyFont="1" applyFill="1" applyBorder="1" applyAlignment="1">
      <alignment horizontal="center"/>
    </xf>
    <xf numFmtId="9" fontId="3" fillId="0" borderId="4" xfId="2" applyNumberFormat="1" applyFont="1" applyFill="1" applyBorder="1"/>
    <xf numFmtId="0" fontId="4" fillId="0" borderId="0" xfId="0" applyFont="1"/>
    <xf numFmtId="43" fontId="0" fillId="0" borderId="0" xfId="0" applyNumberFormat="1"/>
    <xf numFmtId="10" fontId="0" fillId="0" borderId="0" xfId="2" applyNumberFormat="1" applyFont="1"/>
    <xf numFmtId="9" fontId="0" fillId="0" borderId="0" xfId="0" applyNumberFormat="1"/>
    <xf numFmtId="0" fontId="0" fillId="0" borderId="0" xfId="0" applyAlignment="1">
      <alignment horizontal="center"/>
    </xf>
    <xf numFmtId="0" fontId="4" fillId="0" borderId="0" xfId="0" applyFont="1" applyAlignment="1">
      <alignment horizontal="center"/>
    </xf>
    <xf numFmtId="0" fontId="0" fillId="3" borderId="0" xfId="0" applyFill="1"/>
    <xf numFmtId="0" fontId="2" fillId="0" borderId="0" xfId="0" applyFont="1" applyFill="1" applyBorder="1" applyAlignment="1">
      <alignment horizontal="center"/>
    </xf>
    <xf numFmtId="0" fontId="0" fillId="0" borderId="0" xfId="0" applyFill="1"/>
    <xf numFmtId="43" fontId="0" fillId="0" borderId="0" xfId="1" applyFont="1"/>
    <xf numFmtId="0" fontId="0" fillId="0" borderId="0" xfId="0" applyAlignment="1" applyProtection="1">
      <alignment horizontal="center"/>
      <protection locked="0"/>
    </xf>
    <xf numFmtId="8" fontId="0" fillId="0" borderId="0" xfId="0" applyNumberFormat="1"/>
    <xf numFmtId="10" fontId="0" fillId="0" borderId="0" xfId="0" applyNumberFormat="1"/>
    <xf numFmtId="8" fontId="0" fillId="0" borderId="0" xfId="0" applyNumberFormat="1" applyAlignment="1">
      <alignment wrapText="1"/>
    </xf>
    <xf numFmtId="43" fontId="3" fillId="0" borderId="4" xfId="1" applyFont="1" applyFill="1" applyBorder="1" applyAlignment="1" applyProtection="1">
      <alignment horizontal="right"/>
    </xf>
    <xf numFmtId="43" fontId="0" fillId="0" borderId="0" xfId="1" applyFont="1" applyAlignment="1">
      <alignment horizontal="center" vertical="center"/>
    </xf>
    <xf numFmtId="43" fontId="3" fillId="0" borderId="4" xfId="1" applyFont="1" applyFill="1" applyBorder="1" applyAlignment="1" applyProtection="1">
      <alignment horizontal="right"/>
      <protection locked="0"/>
    </xf>
    <xf numFmtId="10" fontId="0" fillId="0" borderId="0" xfId="0" applyNumberFormat="1" applyAlignment="1">
      <alignment horizontal="center"/>
    </xf>
    <xf numFmtId="0" fontId="5" fillId="3" borderId="0" xfId="0" applyFont="1" applyFill="1"/>
    <xf numFmtId="0" fontId="5" fillId="0" borderId="0" xfId="0" applyFont="1"/>
    <xf numFmtId="0" fontId="5" fillId="0" borderId="0" xfId="0" applyFont="1" applyFill="1"/>
    <xf numFmtId="8" fontId="0" fillId="0" borderId="0" xfId="0" applyNumberFormat="1" applyFill="1"/>
    <xf numFmtId="17" fontId="0" fillId="0" borderId="0" xfId="0" applyNumberFormat="1"/>
    <xf numFmtId="0" fontId="1" fillId="5" borderId="7" xfId="0" applyFont="1" applyFill="1" applyBorder="1"/>
    <xf numFmtId="4" fontId="3" fillId="0" borderId="4" xfId="1" applyNumberFormat="1" applyFont="1" applyFill="1" applyBorder="1" applyAlignment="1" applyProtection="1">
      <alignment horizontal="right"/>
    </xf>
    <xf numFmtId="4" fontId="3" fillId="0" borderId="4" xfId="1" applyNumberFormat="1" applyFont="1" applyFill="1" applyBorder="1" applyAlignment="1">
      <alignment horizontal="right"/>
    </xf>
    <xf numFmtId="4" fontId="0" fillId="0" borderId="0" xfId="0" applyNumberFormat="1"/>
    <xf numFmtId="0" fontId="0" fillId="4" borderId="0" xfId="0" applyFill="1" applyAlignment="1">
      <alignment horizontal="center"/>
    </xf>
    <xf numFmtId="49" fontId="0" fillId="0" borderId="0" xfId="1" applyNumberFormat="1" applyFont="1" applyAlignment="1">
      <alignment horizontal="center" vertical="center"/>
    </xf>
    <xf numFmtId="0" fontId="4" fillId="0" borderId="0" xfId="0" applyFont="1" applyAlignment="1">
      <alignment horizont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PAC!$A$2</c:f>
              <c:strCache>
                <c:ptCount val="1"/>
                <c:pt idx="0">
                  <c:v>1-1 GASTOS DE PERSONAL</c:v>
                </c:pt>
              </c:strCache>
            </c:strRef>
          </c:tx>
          <c:spPr>
            <a:solidFill>
              <a:srgbClr val="FF0000"/>
            </a:solidFill>
            <a:ln>
              <a:solidFill>
                <a:srgbClr val="FF0000">
                  <a:alpha val="0"/>
                </a:srgbClr>
              </a:solidFill>
            </a:ln>
            <a:effectLst/>
          </c:spPr>
          <c:invertIfNegative val="0"/>
          <c:dPt>
            <c:idx val="0"/>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1-4F41-498F-BCDD-92460C2BE2BE}"/>
              </c:ext>
            </c:extLst>
          </c:dPt>
          <c:val>
            <c:numRef>
              <c:f>PAC!$G$2</c:f>
              <c:numCache>
                <c:formatCode>0%</c:formatCode>
                <c:ptCount val="1"/>
                <c:pt idx="0">
                  <c:v>0.99969612609412395</c:v>
                </c:pt>
              </c:numCache>
            </c:numRef>
          </c:val>
          <c:extLst xmlns:c16r2="http://schemas.microsoft.com/office/drawing/2015/06/chart">
            <c:ext xmlns:c16="http://schemas.microsoft.com/office/drawing/2014/chart" uri="{C3380CC4-5D6E-409C-BE32-E72D297353CC}">
              <c16:uniqueId val="{00000002-4F41-498F-BCDD-92460C2BE2BE}"/>
            </c:ext>
          </c:extLst>
        </c:ser>
        <c:dLbls>
          <c:showLegendKey val="0"/>
          <c:showVal val="0"/>
          <c:showCatName val="0"/>
          <c:showSerName val="0"/>
          <c:showPercent val="0"/>
          <c:showBubbleSize val="0"/>
        </c:dLbls>
        <c:gapWidth val="0"/>
        <c:overlap val="-27"/>
        <c:axId val="1856168464"/>
        <c:axId val="1856157040"/>
      </c:barChart>
      <c:catAx>
        <c:axId val="1856168464"/>
        <c:scaling>
          <c:orientation val="minMax"/>
        </c:scaling>
        <c:delete val="0"/>
        <c:axPos val="b"/>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56157040"/>
        <c:crosses val="autoZero"/>
        <c:auto val="1"/>
        <c:lblAlgn val="ctr"/>
        <c:lblOffset val="100"/>
        <c:noMultiLvlLbl val="0"/>
      </c:catAx>
      <c:valAx>
        <c:axId val="1856157040"/>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Berlin Sans FB" panose="020E0602020502020306" pitchFamily="34" charset="0"/>
                <a:ea typeface="+mn-ea"/>
                <a:cs typeface="+mn-cs"/>
              </a:defRPr>
            </a:pPr>
            <a:endParaRPr lang="es-CO"/>
          </a:p>
        </c:txPr>
        <c:crossAx val="1856168464"/>
        <c:crosses val="autoZero"/>
        <c:crossBetween val="between"/>
      </c:valAx>
      <c:spPr>
        <a:noFill/>
        <a:ln w="25400">
          <a:solidFill>
            <a:srgbClr val="FF0000"/>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PAC!$A$2</c:f>
              <c:strCache>
                <c:ptCount val="1"/>
                <c:pt idx="0">
                  <c:v>1-1 GASTOS DE PERSONAL</c:v>
                </c:pt>
              </c:strCache>
            </c:strRef>
          </c:tx>
          <c:spPr>
            <a:solidFill>
              <a:srgbClr val="FF0000"/>
            </a:solidFill>
            <a:ln>
              <a:solidFill>
                <a:srgbClr val="FF0000">
                  <a:alpha val="0"/>
                </a:srgbClr>
              </a:solidFill>
            </a:ln>
            <a:effectLst/>
          </c:spPr>
          <c:invertIfNegative val="0"/>
          <c:dPt>
            <c:idx val="0"/>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1-7E39-4C54-A98E-C8219F6799C6}"/>
              </c:ext>
            </c:extLst>
          </c:dPt>
          <c:val>
            <c:numRef>
              <c:f>PAC!$G$2</c:f>
              <c:numCache>
                <c:formatCode>0%</c:formatCode>
                <c:ptCount val="1"/>
                <c:pt idx="0">
                  <c:v>0.99969612609412395</c:v>
                </c:pt>
              </c:numCache>
            </c:numRef>
          </c:val>
          <c:extLst xmlns:c16r2="http://schemas.microsoft.com/office/drawing/2015/06/chart">
            <c:ext xmlns:c16="http://schemas.microsoft.com/office/drawing/2014/chart" uri="{C3380CC4-5D6E-409C-BE32-E72D297353CC}">
              <c16:uniqueId val="{00000002-7E39-4C54-A98E-C8219F6799C6}"/>
            </c:ext>
          </c:extLst>
        </c:ser>
        <c:dLbls>
          <c:showLegendKey val="0"/>
          <c:showVal val="0"/>
          <c:showCatName val="0"/>
          <c:showSerName val="0"/>
          <c:showPercent val="0"/>
          <c:showBubbleSize val="0"/>
        </c:dLbls>
        <c:gapWidth val="0"/>
        <c:overlap val="-27"/>
        <c:axId val="1748631824"/>
        <c:axId val="1748617136"/>
      </c:barChart>
      <c:catAx>
        <c:axId val="1748631824"/>
        <c:scaling>
          <c:orientation val="minMax"/>
        </c:scaling>
        <c:delete val="0"/>
        <c:axPos val="b"/>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8617136"/>
        <c:crosses val="autoZero"/>
        <c:auto val="1"/>
        <c:lblAlgn val="ctr"/>
        <c:lblOffset val="100"/>
        <c:noMultiLvlLbl val="0"/>
      </c:catAx>
      <c:valAx>
        <c:axId val="1748617136"/>
        <c:scaling>
          <c:orientation val="minMax"/>
          <c:max val="1"/>
          <c:min val="0"/>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Berlin Sans FB" panose="020E0602020502020306" pitchFamily="34" charset="0"/>
                <a:ea typeface="+mn-ea"/>
                <a:cs typeface="+mn-cs"/>
              </a:defRPr>
            </a:pPr>
            <a:endParaRPr lang="es-CO"/>
          </a:p>
        </c:txPr>
        <c:crossAx val="1748631824"/>
        <c:crosses val="autoZero"/>
        <c:crossBetween val="between"/>
      </c:valAx>
      <c:spPr>
        <a:noFill/>
        <a:ln w="25400">
          <a:solidFill>
            <a:srgbClr val="FF0000"/>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PAC!$A$3</c:f>
              <c:strCache>
                <c:ptCount val="1"/>
                <c:pt idx="0">
                  <c:v>1-2 GASTOS GENERALES NACION CSF</c:v>
                </c:pt>
              </c:strCache>
            </c:strRef>
          </c:tx>
          <c:spPr>
            <a:solidFill>
              <a:schemeClr val="accent2"/>
            </a:solidFill>
            <a:ln>
              <a:noFill/>
            </a:ln>
            <a:effectLst/>
          </c:spPr>
          <c:invertIfNegative val="0"/>
          <c:val>
            <c:numRef>
              <c:f>PAC!$G$3</c:f>
              <c:numCache>
                <c:formatCode>0%</c:formatCode>
                <c:ptCount val="1"/>
                <c:pt idx="0">
                  <c:v>0.99139289659520835</c:v>
                </c:pt>
              </c:numCache>
            </c:numRef>
          </c:val>
          <c:extLst xmlns:c16r2="http://schemas.microsoft.com/office/drawing/2015/06/chart">
            <c:ext xmlns:c16="http://schemas.microsoft.com/office/drawing/2014/chart" uri="{C3380CC4-5D6E-409C-BE32-E72D297353CC}">
              <c16:uniqueId val="{00000000-2EF4-40E2-9BFC-BF795DDD6E26}"/>
            </c:ext>
          </c:extLst>
        </c:ser>
        <c:dLbls>
          <c:showLegendKey val="0"/>
          <c:showVal val="0"/>
          <c:showCatName val="0"/>
          <c:showSerName val="0"/>
          <c:showPercent val="0"/>
          <c:showBubbleSize val="0"/>
        </c:dLbls>
        <c:gapWidth val="0"/>
        <c:overlap val="-27"/>
        <c:axId val="1748617680"/>
        <c:axId val="1748619312"/>
      </c:barChart>
      <c:catAx>
        <c:axId val="1748617680"/>
        <c:scaling>
          <c:orientation val="minMax"/>
        </c:scaling>
        <c:delete val="0"/>
        <c:axPos val="b"/>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8619312"/>
        <c:crosses val="autoZero"/>
        <c:auto val="1"/>
        <c:lblAlgn val="ctr"/>
        <c:lblOffset val="100"/>
        <c:noMultiLvlLbl val="0"/>
      </c:catAx>
      <c:valAx>
        <c:axId val="1748619312"/>
        <c:scaling>
          <c:orientation val="minMax"/>
          <c:max val="1"/>
          <c:min val="0"/>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Berlin Sans FB" panose="020E0602020502020306" pitchFamily="34" charset="0"/>
                <a:ea typeface="+mn-ea"/>
                <a:cs typeface="+mn-cs"/>
              </a:defRPr>
            </a:pPr>
            <a:endParaRPr lang="es-CO"/>
          </a:p>
        </c:txPr>
        <c:crossAx val="1748617680"/>
        <c:crosses val="autoZero"/>
        <c:crossBetween val="between"/>
      </c:valAx>
      <c:spPr>
        <a:noFill/>
        <a:ln w="25400">
          <a:solidFill>
            <a:schemeClr val="accent2"/>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PAC!$A$4</c:f>
              <c:strCache>
                <c:ptCount val="1"/>
                <c:pt idx="0">
                  <c:v>1-3 TRANSFERENCIAS CORRIENTES CSF</c:v>
                </c:pt>
              </c:strCache>
            </c:strRef>
          </c:tx>
          <c:spPr>
            <a:solidFill>
              <a:srgbClr val="002060"/>
            </a:solidFill>
            <a:ln>
              <a:noFill/>
            </a:ln>
            <a:effectLst/>
          </c:spPr>
          <c:invertIfNegative val="0"/>
          <c:val>
            <c:numRef>
              <c:f>PAC!$G$4</c:f>
              <c:numCache>
                <c:formatCode>0%</c:formatCode>
                <c:ptCount val="1"/>
                <c:pt idx="0">
                  <c:v>0.96043809961073434</c:v>
                </c:pt>
              </c:numCache>
            </c:numRef>
          </c:val>
          <c:extLst xmlns:c16r2="http://schemas.microsoft.com/office/drawing/2015/06/chart">
            <c:ext xmlns:c16="http://schemas.microsoft.com/office/drawing/2014/chart" uri="{C3380CC4-5D6E-409C-BE32-E72D297353CC}">
              <c16:uniqueId val="{00000000-D8F3-4ADC-A063-A454F06BA1E1}"/>
            </c:ext>
          </c:extLst>
        </c:ser>
        <c:dLbls>
          <c:showLegendKey val="0"/>
          <c:showVal val="0"/>
          <c:showCatName val="0"/>
          <c:showSerName val="0"/>
          <c:showPercent val="0"/>
          <c:showBubbleSize val="0"/>
        </c:dLbls>
        <c:gapWidth val="0"/>
        <c:overlap val="-27"/>
        <c:axId val="1748620944"/>
        <c:axId val="1748623120"/>
      </c:barChart>
      <c:catAx>
        <c:axId val="1748620944"/>
        <c:scaling>
          <c:orientation val="minMax"/>
        </c:scaling>
        <c:delete val="0"/>
        <c:axPos val="b"/>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8623120"/>
        <c:crosses val="autoZero"/>
        <c:auto val="1"/>
        <c:lblAlgn val="ctr"/>
        <c:lblOffset val="100"/>
        <c:noMultiLvlLbl val="0"/>
      </c:catAx>
      <c:valAx>
        <c:axId val="1748623120"/>
        <c:scaling>
          <c:orientation val="minMax"/>
          <c:max val="1"/>
          <c:min val="0"/>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Berlin Sans FB" panose="020E0602020502020306" pitchFamily="34" charset="0"/>
                <a:ea typeface="+mn-ea"/>
                <a:cs typeface="+mn-cs"/>
              </a:defRPr>
            </a:pPr>
            <a:endParaRPr lang="es-CO"/>
          </a:p>
        </c:txPr>
        <c:crossAx val="1748620944"/>
        <c:crosses val="autoZero"/>
        <c:crossBetween val="between"/>
      </c:valAx>
      <c:spPr>
        <a:noFill/>
        <a:ln w="25400">
          <a:solidFill>
            <a:srgbClr val="002060"/>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PAC!$A$5</c:f>
              <c:strCache>
                <c:ptCount val="1"/>
                <c:pt idx="0">
                  <c:v>3-8 INVERSION ORDINARIA NACIÓN CSF</c:v>
                </c:pt>
              </c:strCache>
            </c:strRef>
          </c:tx>
          <c:spPr>
            <a:solidFill>
              <a:srgbClr val="92D050"/>
            </a:solidFill>
            <a:ln>
              <a:noFill/>
            </a:ln>
            <a:effectLst/>
          </c:spPr>
          <c:invertIfNegative val="0"/>
          <c:val>
            <c:numRef>
              <c:f>PAC!$G$5</c:f>
              <c:numCache>
                <c:formatCode>0%</c:formatCode>
                <c:ptCount val="1"/>
                <c:pt idx="0">
                  <c:v>1</c:v>
                </c:pt>
              </c:numCache>
            </c:numRef>
          </c:val>
          <c:extLst xmlns:c16r2="http://schemas.microsoft.com/office/drawing/2015/06/chart">
            <c:ext xmlns:c16="http://schemas.microsoft.com/office/drawing/2014/chart" uri="{C3380CC4-5D6E-409C-BE32-E72D297353CC}">
              <c16:uniqueId val="{00000000-AE97-43FB-8E88-5EB4ABB36682}"/>
            </c:ext>
          </c:extLst>
        </c:ser>
        <c:dLbls>
          <c:showLegendKey val="0"/>
          <c:showVal val="0"/>
          <c:showCatName val="0"/>
          <c:showSerName val="0"/>
          <c:showPercent val="0"/>
          <c:showBubbleSize val="0"/>
        </c:dLbls>
        <c:gapWidth val="0"/>
        <c:overlap val="-27"/>
        <c:axId val="1406683088"/>
        <c:axId val="1406670576"/>
      </c:barChart>
      <c:catAx>
        <c:axId val="1406683088"/>
        <c:scaling>
          <c:orientation val="minMax"/>
        </c:scaling>
        <c:delete val="0"/>
        <c:axPos val="b"/>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06670576"/>
        <c:crosses val="autoZero"/>
        <c:auto val="1"/>
        <c:lblAlgn val="ctr"/>
        <c:lblOffset val="100"/>
        <c:noMultiLvlLbl val="0"/>
      </c:catAx>
      <c:valAx>
        <c:axId val="1406670576"/>
        <c:scaling>
          <c:orientation val="minMax"/>
          <c:max val="1"/>
          <c:min val="0"/>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Berlin Sans FB" panose="020E0602020502020306" pitchFamily="34" charset="0"/>
                <a:ea typeface="+mn-ea"/>
                <a:cs typeface="+mn-cs"/>
              </a:defRPr>
            </a:pPr>
            <a:endParaRPr lang="es-CO"/>
          </a:p>
        </c:txPr>
        <c:crossAx val="1406683088"/>
        <c:crosses val="autoZero"/>
        <c:crossBetween val="between"/>
      </c:valAx>
      <c:spPr>
        <a:noFill/>
        <a:ln w="25400">
          <a:solidFill>
            <a:srgbClr val="92D050"/>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doughnutChart>
        <c:varyColors val="1"/>
        <c:ser>
          <c:idx val="1"/>
          <c:order val="1"/>
          <c:spPr>
            <a:scene3d>
              <a:camera prst="orthographicFront"/>
              <a:lightRig rig="contrasting" dir="t">
                <a:rot lat="0" lon="0" rev="7800000"/>
              </a:lightRig>
            </a:scene3d>
            <a:sp3d>
              <a:bevelT w="139700" h="139700"/>
            </a:sp3d>
          </c:spPr>
          <c:dPt>
            <c:idx val="0"/>
            <c:bubble3D val="0"/>
            <c:spPr>
              <a:solidFill>
                <a:srgbClr val="92D050"/>
              </a:solidFill>
              <a:ln>
                <a:noFill/>
              </a:ln>
              <a:effectLst/>
              <a:scene3d>
                <a:camera prst="orthographicFront"/>
                <a:lightRig rig="threePt" dir="t"/>
              </a:scene3d>
            </c:spPr>
            <c:extLst xmlns:c16r2="http://schemas.microsoft.com/office/drawing/2015/06/chart">
              <c:ext xmlns:c16="http://schemas.microsoft.com/office/drawing/2014/chart" uri="{C3380CC4-5D6E-409C-BE32-E72D297353CC}">
                <c16:uniqueId val="{00000001-AB2E-4E26-9A27-8B675B3721E1}"/>
              </c:ext>
            </c:extLst>
          </c:dPt>
          <c:dPt>
            <c:idx val="1"/>
            <c:bubble3D val="0"/>
            <c:spPr>
              <a:solidFill>
                <a:srgbClr val="92D050">
                  <a:alpha val="75000"/>
                </a:srgbClr>
              </a:solidFill>
              <a:ln>
                <a:noFill/>
              </a:ln>
              <a:effectLst/>
              <a:scene3d>
                <a:camera prst="orthographicFront"/>
                <a:lightRig rig="threePt" dir="t"/>
              </a:scene3d>
            </c:spPr>
            <c:extLst xmlns:c16r2="http://schemas.microsoft.com/office/drawing/2015/06/chart">
              <c:ext xmlns:c16="http://schemas.microsoft.com/office/drawing/2014/chart" uri="{C3380CC4-5D6E-409C-BE32-E72D297353CC}">
                <c16:uniqueId val="{00000003-AB2E-4E26-9A27-8B675B3721E1}"/>
              </c:ext>
            </c:extLst>
          </c:dPt>
          <c:dPt>
            <c:idx val="2"/>
            <c:bubble3D val="0"/>
            <c:spPr>
              <a:noFill/>
              <a:ln>
                <a:noFill/>
              </a:ln>
              <a:effectLst/>
            </c:spPr>
            <c:extLst xmlns:c16r2="http://schemas.microsoft.com/office/drawing/2015/06/chart">
              <c:ext xmlns:c16="http://schemas.microsoft.com/office/drawing/2014/chart" uri="{C3380CC4-5D6E-409C-BE32-E72D297353CC}">
                <c16:uniqueId val="{00000005-AB2E-4E26-9A27-8B675B3721E1}"/>
              </c:ext>
            </c:extLst>
          </c:dPt>
          <c:dPt>
            <c:idx val="3"/>
            <c:bubble3D val="0"/>
            <c:spPr>
              <a:noFill/>
              <a:ln>
                <a:noFill/>
              </a:ln>
              <a:effectLst/>
            </c:spPr>
            <c:extLst xmlns:c16r2="http://schemas.microsoft.com/office/drawing/2015/06/chart">
              <c:ext xmlns:c16="http://schemas.microsoft.com/office/drawing/2014/chart" uri="{C3380CC4-5D6E-409C-BE32-E72D297353CC}">
                <c16:uniqueId val="{00000007-AB2E-4E26-9A27-8B675B3721E1}"/>
              </c:ext>
            </c:extLst>
          </c:dPt>
          <c:dPt>
            <c:idx val="4"/>
            <c:bubble3D val="0"/>
            <c:spPr>
              <a:noFill/>
              <a:ln>
                <a:noFill/>
              </a:ln>
              <a:effectLst/>
            </c:spPr>
            <c:extLst xmlns:c16r2="http://schemas.microsoft.com/office/drawing/2015/06/chart">
              <c:ext xmlns:c16="http://schemas.microsoft.com/office/drawing/2014/chart" uri="{C3380CC4-5D6E-409C-BE32-E72D297353CC}">
                <c16:uniqueId val="{00000009-AB2E-4E26-9A27-8B675B3721E1}"/>
              </c:ext>
            </c:extLst>
          </c:dPt>
          <c:dPt>
            <c:idx val="5"/>
            <c:bubble3D val="0"/>
            <c:spPr>
              <a:noFill/>
              <a:ln>
                <a:noFill/>
              </a:ln>
              <a:effectLst/>
            </c:spPr>
            <c:extLst xmlns:c16r2="http://schemas.microsoft.com/office/drawing/2015/06/chart">
              <c:ext xmlns:c16="http://schemas.microsoft.com/office/drawing/2014/chart" uri="{C3380CC4-5D6E-409C-BE32-E72D297353CC}">
                <c16:uniqueId val="{0000000B-AB2E-4E26-9A27-8B675B3721E1}"/>
              </c:ext>
            </c:extLst>
          </c:dPt>
          <c:dPt>
            <c:idx val="6"/>
            <c:bubble3D val="0"/>
            <c:spPr>
              <a:solidFill>
                <a:schemeClr val="accent5">
                  <a:lumMod val="60000"/>
                  <a:lumOff val="40000"/>
                </a:schemeClr>
              </a:solidFill>
              <a:ln>
                <a:noFill/>
              </a:ln>
              <a:effectLst/>
              <a:scene3d>
                <a:camera prst="orthographicFront"/>
                <a:lightRig rig="threePt" dir="t"/>
              </a:scene3d>
            </c:spPr>
            <c:extLst xmlns:c16r2="http://schemas.microsoft.com/office/drawing/2015/06/chart">
              <c:ext xmlns:c16="http://schemas.microsoft.com/office/drawing/2014/chart" uri="{C3380CC4-5D6E-409C-BE32-E72D297353CC}">
                <c16:uniqueId val="{0000000D-AB2E-4E26-9A27-8B675B3721E1}"/>
              </c:ext>
            </c:extLst>
          </c:dPt>
          <c:dPt>
            <c:idx val="7"/>
            <c:bubble3D val="0"/>
            <c:spPr>
              <a:solidFill>
                <a:schemeClr val="accent5">
                  <a:lumMod val="60000"/>
                  <a:lumOff val="40000"/>
                  <a:alpha val="81000"/>
                </a:schemeClr>
              </a:solidFill>
              <a:ln>
                <a:noFill/>
              </a:ln>
              <a:effectLst/>
              <a:scene3d>
                <a:camera prst="orthographicFront"/>
                <a:lightRig rig="threePt" dir="t"/>
              </a:scene3d>
            </c:spPr>
            <c:extLst xmlns:c16r2="http://schemas.microsoft.com/office/drawing/2015/06/chart">
              <c:ext xmlns:c16="http://schemas.microsoft.com/office/drawing/2014/chart" uri="{C3380CC4-5D6E-409C-BE32-E72D297353CC}">
                <c16:uniqueId val="{0000000F-AB2E-4E26-9A27-8B675B3721E1}"/>
              </c:ext>
            </c:extLst>
          </c:dPt>
          <c:dPt>
            <c:idx val="8"/>
            <c:bubble3D val="0"/>
            <c:spPr>
              <a:solidFill>
                <a:schemeClr val="accent3">
                  <a:tint val="65000"/>
                </a:schemeClr>
              </a:solidFill>
              <a:ln>
                <a:noFill/>
              </a:ln>
              <a:effectLst/>
              <a:scene3d>
                <a:camera prst="orthographicFront"/>
                <a:lightRig rig="contrasting" dir="t">
                  <a:rot lat="0" lon="0" rev="7800000"/>
                </a:lightRig>
              </a:scene3d>
              <a:sp3d>
                <a:bevelT w="139700" h="139700"/>
              </a:sp3d>
            </c:spPr>
            <c:extLst xmlns:c16r2="http://schemas.microsoft.com/office/drawing/2015/06/chart">
              <c:ext xmlns:c16="http://schemas.microsoft.com/office/drawing/2014/chart" uri="{C3380CC4-5D6E-409C-BE32-E72D297353CC}">
                <c16:uniqueId val="{00000011-AB2E-4E26-9A27-8B675B3721E1}"/>
              </c:ext>
            </c:extLst>
          </c:dPt>
          <c:dPt>
            <c:idx val="9"/>
            <c:bubble3D val="0"/>
            <c:spPr>
              <a:solidFill>
                <a:schemeClr val="accent3">
                  <a:tint val="54000"/>
                </a:schemeClr>
              </a:solidFill>
              <a:ln>
                <a:noFill/>
              </a:ln>
              <a:effectLst/>
              <a:scene3d>
                <a:camera prst="orthographicFront"/>
                <a:lightRig rig="contrasting" dir="t">
                  <a:rot lat="0" lon="0" rev="7800000"/>
                </a:lightRig>
              </a:scene3d>
              <a:sp3d>
                <a:bevelT w="139700" h="139700"/>
              </a:sp3d>
            </c:spPr>
            <c:extLst xmlns:c16r2="http://schemas.microsoft.com/office/drawing/2015/06/chart">
              <c:ext xmlns:c16="http://schemas.microsoft.com/office/drawing/2014/chart" uri="{C3380CC4-5D6E-409C-BE32-E72D297353CC}">
                <c16:uniqueId val="{00000013-AB2E-4E26-9A27-8B675B3721E1}"/>
              </c:ext>
            </c:extLst>
          </c:dPt>
          <c:dPt>
            <c:idx val="10"/>
            <c:bubble3D val="0"/>
            <c:spPr>
              <a:solidFill>
                <a:schemeClr val="accent3">
                  <a:tint val="42000"/>
                </a:schemeClr>
              </a:solidFill>
              <a:ln>
                <a:noFill/>
              </a:ln>
              <a:effectLst/>
              <a:scene3d>
                <a:camera prst="orthographicFront"/>
                <a:lightRig rig="contrasting" dir="t">
                  <a:rot lat="0" lon="0" rev="7800000"/>
                </a:lightRig>
              </a:scene3d>
              <a:sp3d>
                <a:bevelT w="139700" h="139700"/>
              </a:sp3d>
            </c:spPr>
            <c:extLst xmlns:c16r2="http://schemas.microsoft.com/office/drawing/2015/06/chart">
              <c:ext xmlns:c16="http://schemas.microsoft.com/office/drawing/2014/chart" uri="{C3380CC4-5D6E-409C-BE32-E72D297353CC}">
                <c16:uniqueId val="{00000015-AB2E-4E26-9A27-8B675B3721E1}"/>
              </c:ext>
            </c:extLst>
          </c:dPt>
          <c:cat>
            <c:numRef>
              <c:f>'INGRESOS PONAL'!$B$18:$B$28</c:f>
              <c:numCache>
                <c:formatCode>0%</c:formatCode>
                <c:ptCount val="11"/>
                <c:pt idx="0">
                  <c:v>0</c:v>
                </c:pt>
                <c:pt idx="1">
                  <c:v>0.1</c:v>
                </c:pt>
                <c:pt idx="2">
                  <c:v>0.2</c:v>
                </c:pt>
                <c:pt idx="3">
                  <c:v>0.3</c:v>
                </c:pt>
                <c:pt idx="4">
                  <c:v>0.4</c:v>
                </c:pt>
                <c:pt idx="5">
                  <c:v>0.5</c:v>
                </c:pt>
                <c:pt idx="6">
                  <c:v>0.6</c:v>
                </c:pt>
                <c:pt idx="7">
                  <c:v>0.7</c:v>
                </c:pt>
              </c:numCache>
            </c:numRef>
          </c:cat>
          <c:val>
            <c:numRef>
              <c:f>'INGRESOS PONAL'!$C$18:$C$28</c:f>
              <c:numCache>
                <c:formatCode>General</c:formatCode>
                <c:ptCount val="11"/>
                <c:pt idx="0">
                  <c:v>1</c:v>
                </c:pt>
                <c:pt idx="1">
                  <c:v>1</c:v>
                </c:pt>
                <c:pt idx="2">
                  <c:v>1</c:v>
                </c:pt>
                <c:pt idx="3">
                  <c:v>1</c:v>
                </c:pt>
                <c:pt idx="4">
                  <c:v>1</c:v>
                </c:pt>
                <c:pt idx="5">
                  <c:v>1</c:v>
                </c:pt>
                <c:pt idx="6">
                  <c:v>1</c:v>
                </c:pt>
                <c:pt idx="7">
                  <c:v>1</c:v>
                </c:pt>
              </c:numCache>
            </c:numRef>
          </c:val>
          <c:extLst xmlns:c16r2="http://schemas.microsoft.com/office/drawing/2015/06/chart">
            <c:ext xmlns:c16="http://schemas.microsoft.com/office/drawing/2014/chart" uri="{C3380CC4-5D6E-409C-BE32-E72D297353CC}">
              <c16:uniqueId val="{00000016-AB2E-4E26-9A27-8B675B3721E1}"/>
            </c:ext>
          </c:extLst>
        </c:ser>
        <c:dLbls>
          <c:showLegendKey val="0"/>
          <c:showVal val="0"/>
          <c:showCatName val="0"/>
          <c:showSerName val="0"/>
          <c:showPercent val="0"/>
          <c:showBubbleSize val="0"/>
          <c:showLeaderLines val="1"/>
        </c:dLbls>
        <c:firstSliceAng val="0"/>
        <c:holeSize val="51"/>
      </c:doughnutChart>
      <c:scatterChart>
        <c:scatterStyle val="lineMarker"/>
        <c:varyColors val="0"/>
        <c:ser>
          <c:idx val="0"/>
          <c:order val="0"/>
          <c:spPr>
            <a:ln w="76200" cap="rnd">
              <a:solidFill>
                <a:sysClr val="windowText" lastClr="000000"/>
              </a:solidFill>
              <a:round/>
              <a:headEnd type="none" w="med" len="med"/>
              <a:tailEnd type="triangle" w="med" len="med"/>
            </a:ln>
            <a:effectLst>
              <a:outerShdw blurRad="50800" dist="38100" dir="16200000" rotWithShape="0">
                <a:prstClr val="black">
                  <a:alpha val="40000"/>
                </a:prstClr>
              </a:outerShdw>
            </a:effectLst>
          </c:spPr>
          <c:marker>
            <c:symbol val="none"/>
          </c:marker>
          <c:xVal>
            <c:numRef>
              <c:f>'INGRESOS PONAL'!$B$14:$B$15</c:f>
              <c:numCache>
                <c:formatCode>General</c:formatCode>
                <c:ptCount val="2"/>
                <c:pt idx="0">
                  <c:v>0</c:v>
                </c:pt>
                <c:pt idx="1">
                  <c:v>-0.45228400687932796</c:v>
                </c:pt>
              </c:numCache>
            </c:numRef>
          </c:xVal>
          <c:yVal>
            <c:numRef>
              <c:f>'INGRESOS PONAL'!$C$14:$C$15</c:f>
              <c:numCache>
                <c:formatCode>General</c:formatCode>
                <c:ptCount val="2"/>
                <c:pt idx="0">
                  <c:v>0</c:v>
                </c:pt>
                <c:pt idx="1">
                  <c:v>0.89187396930349971</c:v>
                </c:pt>
              </c:numCache>
            </c:numRef>
          </c:yVal>
          <c:smooth val="0"/>
          <c:extLst xmlns:c16r2="http://schemas.microsoft.com/office/drawing/2015/06/chart">
            <c:ext xmlns:c16="http://schemas.microsoft.com/office/drawing/2014/chart" uri="{C3380CC4-5D6E-409C-BE32-E72D297353CC}">
              <c16:uniqueId val="{00000017-AB2E-4E26-9A27-8B675B3721E1}"/>
            </c:ext>
          </c:extLst>
        </c:ser>
        <c:dLbls>
          <c:showLegendKey val="0"/>
          <c:showVal val="0"/>
          <c:showCatName val="0"/>
          <c:showSerName val="0"/>
          <c:showPercent val="0"/>
          <c:showBubbleSize val="0"/>
        </c:dLbls>
        <c:axId val="1406680912"/>
        <c:axId val="1718579600"/>
      </c:scatterChart>
      <c:valAx>
        <c:axId val="1406680912"/>
        <c:scaling>
          <c:orientation val="minMax"/>
          <c:max val="1"/>
          <c:min val="-1"/>
        </c:scaling>
        <c:delete val="1"/>
        <c:axPos val="b"/>
        <c:numFmt formatCode="General" sourceLinked="1"/>
        <c:majorTickMark val="none"/>
        <c:minorTickMark val="none"/>
        <c:tickLblPos val="nextTo"/>
        <c:crossAx val="1718579600"/>
        <c:crossesAt val="0"/>
        <c:crossBetween val="midCat"/>
      </c:valAx>
      <c:valAx>
        <c:axId val="1718579600"/>
        <c:scaling>
          <c:orientation val="minMax"/>
          <c:max val="1"/>
          <c:min val="-1"/>
        </c:scaling>
        <c:delete val="1"/>
        <c:axPos val="l"/>
        <c:numFmt formatCode="General" sourceLinked="1"/>
        <c:majorTickMark val="none"/>
        <c:minorTickMark val="none"/>
        <c:tickLblPos val="nextTo"/>
        <c:crossAx val="1406680912"/>
        <c:crossesAt val="0"/>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PAC!$A$3</c:f>
              <c:strCache>
                <c:ptCount val="1"/>
                <c:pt idx="0">
                  <c:v>1-2 GASTOS GENERALES NACION CSF</c:v>
                </c:pt>
              </c:strCache>
            </c:strRef>
          </c:tx>
          <c:spPr>
            <a:solidFill>
              <a:schemeClr val="accent2"/>
            </a:solidFill>
            <a:ln>
              <a:noFill/>
            </a:ln>
            <a:effectLst/>
          </c:spPr>
          <c:invertIfNegative val="0"/>
          <c:val>
            <c:numRef>
              <c:f>PAC!$G$3</c:f>
              <c:numCache>
                <c:formatCode>0%</c:formatCode>
                <c:ptCount val="1"/>
                <c:pt idx="0">
                  <c:v>0.99139289659520835</c:v>
                </c:pt>
              </c:numCache>
            </c:numRef>
          </c:val>
          <c:extLst xmlns:c16r2="http://schemas.microsoft.com/office/drawing/2015/06/chart">
            <c:ext xmlns:c16="http://schemas.microsoft.com/office/drawing/2014/chart" uri="{C3380CC4-5D6E-409C-BE32-E72D297353CC}">
              <c16:uniqueId val="{00000000-1CE2-49AB-89AE-14E71B8AB57F}"/>
            </c:ext>
          </c:extLst>
        </c:ser>
        <c:dLbls>
          <c:showLegendKey val="0"/>
          <c:showVal val="0"/>
          <c:showCatName val="0"/>
          <c:showSerName val="0"/>
          <c:showPercent val="0"/>
          <c:showBubbleSize val="0"/>
        </c:dLbls>
        <c:gapWidth val="0"/>
        <c:overlap val="-27"/>
        <c:axId val="1856159216"/>
        <c:axId val="1856159760"/>
      </c:barChart>
      <c:catAx>
        <c:axId val="1856159216"/>
        <c:scaling>
          <c:orientation val="minMax"/>
        </c:scaling>
        <c:delete val="0"/>
        <c:axPos val="b"/>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56159760"/>
        <c:crosses val="autoZero"/>
        <c:auto val="1"/>
        <c:lblAlgn val="ctr"/>
        <c:lblOffset val="100"/>
        <c:noMultiLvlLbl val="0"/>
      </c:catAx>
      <c:valAx>
        <c:axId val="1856159760"/>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Berlin Sans FB" panose="020E0602020502020306" pitchFamily="34" charset="0"/>
                <a:ea typeface="+mn-ea"/>
                <a:cs typeface="+mn-cs"/>
              </a:defRPr>
            </a:pPr>
            <a:endParaRPr lang="es-CO"/>
          </a:p>
        </c:txPr>
        <c:crossAx val="1856159216"/>
        <c:crosses val="autoZero"/>
        <c:crossBetween val="between"/>
      </c:valAx>
      <c:spPr>
        <a:noFill/>
        <a:ln w="25400">
          <a:solidFill>
            <a:schemeClr val="accent2"/>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PAC!$A$4</c:f>
              <c:strCache>
                <c:ptCount val="1"/>
                <c:pt idx="0">
                  <c:v>1-3 TRANSFERENCIAS CORRIENTES CSF</c:v>
                </c:pt>
              </c:strCache>
            </c:strRef>
          </c:tx>
          <c:spPr>
            <a:solidFill>
              <a:srgbClr val="002060"/>
            </a:solidFill>
            <a:ln>
              <a:noFill/>
            </a:ln>
            <a:effectLst/>
          </c:spPr>
          <c:invertIfNegative val="0"/>
          <c:val>
            <c:numRef>
              <c:f>PAC!$G$4</c:f>
              <c:numCache>
                <c:formatCode>0%</c:formatCode>
                <c:ptCount val="1"/>
                <c:pt idx="0">
                  <c:v>0.96043809961073434</c:v>
                </c:pt>
              </c:numCache>
            </c:numRef>
          </c:val>
          <c:extLst xmlns:c16r2="http://schemas.microsoft.com/office/drawing/2015/06/chart">
            <c:ext xmlns:c16="http://schemas.microsoft.com/office/drawing/2014/chart" uri="{C3380CC4-5D6E-409C-BE32-E72D297353CC}">
              <c16:uniqueId val="{00000000-2E03-4B87-A5FC-2693E925A3D3}"/>
            </c:ext>
          </c:extLst>
        </c:ser>
        <c:dLbls>
          <c:showLegendKey val="0"/>
          <c:showVal val="0"/>
          <c:showCatName val="0"/>
          <c:showSerName val="0"/>
          <c:showPercent val="0"/>
          <c:showBubbleSize val="0"/>
        </c:dLbls>
        <c:gapWidth val="0"/>
        <c:overlap val="-27"/>
        <c:axId val="1856160304"/>
        <c:axId val="1856161936"/>
      </c:barChart>
      <c:catAx>
        <c:axId val="1856160304"/>
        <c:scaling>
          <c:orientation val="minMax"/>
        </c:scaling>
        <c:delete val="0"/>
        <c:axPos val="b"/>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56161936"/>
        <c:crosses val="autoZero"/>
        <c:auto val="1"/>
        <c:lblAlgn val="ctr"/>
        <c:lblOffset val="100"/>
        <c:noMultiLvlLbl val="0"/>
      </c:catAx>
      <c:valAx>
        <c:axId val="185616193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Berlin Sans FB" panose="020E0602020502020306" pitchFamily="34" charset="0"/>
                <a:ea typeface="+mn-ea"/>
                <a:cs typeface="+mn-cs"/>
              </a:defRPr>
            </a:pPr>
            <a:endParaRPr lang="es-CO"/>
          </a:p>
        </c:txPr>
        <c:crossAx val="1856160304"/>
        <c:crosses val="autoZero"/>
        <c:crossBetween val="between"/>
      </c:valAx>
      <c:spPr>
        <a:noFill/>
        <a:ln w="25400">
          <a:solidFill>
            <a:srgbClr val="002060"/>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PAC!$A$5</c:f>
              <c:strCache>
                <c:ptCount val="1"/>
                <c:pt idx="0">
                  <c:v>3-8 INVERSION ORDINARIA NACIÓN CSF</c:v>
                </c:pt>
              </c:strCache>
            </c:strRef>
          </c:tx>
          <c:spPr>
            <a:solidFill>
              <a:srgbClr val="92D050"/>
            </a:solidFill>
            <a:ln>
              <a:noFill/>
            </a:ln>
            <a:effectLst/>
          </c:spPr>
          <c:invertIfNegative val="0"/>
          <c:val>
            <c:numRef>
              <c:f>PAC!$G$5</c:f>
              <c:numCache>
                <c:formatCode>0%</c:formatCode>
                <c:ptCount val="1"/>
                <c:pt idx="0">
                  <c:v>1</c:v>
                </c:pt>
              </c:numCache>
            </c:numRef>
          </c:val>
          <c:extLst xmlns:c16r2="http://schemas.microsoft.com/office/drawing/2015/06/chart">
            <c:ext xmlns:c16="http://schemas.microsoft.com/office/drawing/2014/chart" uri="{C3380CC4-5D6E-409C-BE32-E72D297353CC}">
              <c16:uniqueId val="{00000000-83E2-46E8-8FB4-23C2E8975832}"/>
            </c:ext>
          </c:extLst>
        </c:ser>
        <c:dLbls>
          <c:showLegendKey val="0"/>
          <c:showVal val="0"/>
          <c:showCatName val="0"/>
          <c:showSerName val="0"/>
          <c:showPercent val="0"/>
          <c:showBubbleSize val="0"/>
        </c:dLbls>
        <c:gapWidth val="0"/>
        <c:overlap val="-27"/>
        <c:axId val="1856160848"/>
        <c:axId val="1856161392"/>
      </c:barChart>
      <c:catAx>
        <c:axId val="1856160848"/>
        <c:scaling>
          <c:orientation val="minMax"/>
        </c:scaling>
        <c:delete val="0"/>
        <c:axPos val="b"/>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56161392"/>
        <c:crosses val="autoZero"/>
        <c:auto val="1"/>
        <c:lblAlgn val="ctr"/>
        <c:lblOffset val="100"/>
        <c:noMultiLvlLbl val="0"/>
      </c:catAx>
      <c:valAx>
        <c:axId val="185616139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Berlin Sans FB" panose="020E0602020502020306" pitchFamily="34" charset="0"/>
                <a:ea typeface="+mn-ea"/>
                <a:cs typeface="+mn-cs"/>
              </a:defRPr>
            </a:pPr>
            <a:endParaRPr lang="es-CO"/>
          </a:p>
        </c:txPr>
        <c:crossAx val="1856160848"/>
        <c:crosses val="autoZero"/>
        <c:crossBetween val="between"/>
      </c:valAx>
      <c:spPr>
        <a:noFill/>
        <a:ln w="25400">
          <a:solidFill>
            <a:srgbClr val="92D050"/>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spPr>
            <a:scene3d>
              <a:camera prst="orthographicFront"/>
              <a:lightRig rig="threePt" dir="t"/>
            </a:scene3d>
            <a:sp3d prstMaterial="matte">
              <a:bevelT w="127000" h="63500"/>
            </a:sp3d>
          </c:spPr>
          <c:dPt>
            <c:idx val="0"/>
            <c:bubble3D val="0"/>
            <c:spPr>
              <a:solidFill>
                <a:srgbClr val="FFFF00"/>
              </a:solidFill>
              <a:ln>
                <a:noFill/>
              </a:ln>
              <a:effectLst/>
              <a:scene3d>
                <a:camera prst="orthographicFront"/>
                <a:lightRig rig="threePt" dir="t"/>
              </a:scene3d>
              <a:sp3d prstMaterial="matte">
                <a:bevelT w="127000" h="63500"/>
              </a:sp3d>
            </c:spPr>
            <c:extLst xmlns:c16r2="http://schemas.microsoft.com/office/drawing/2015/06/chart">
              <c:ext xmlns:c16="http://schemas.microsoft.com/office/drawing/2014/chart" uri="{C3380CC4-5D6E-409C-BE32-E72D297353CC}">
                <c16:uniqueId val="{00000001-9192-4244-B38D-6DA544BE978F}"/>
              </c:ext>
            </c:extLst>
          </c:dPt>
          <c:dPt>
            <c:idx val="1"/>
            <c:bubble3D val="0"/>
            <c:spPr>
              <a:solidFill>
                <a:srgbClr val="92D050"/>
              </a:solidFill>
              <a:ln>
                <a:noFill/>
              </a:ln>
              <a:effectLst/>
              <a:scene3d>
                <a:camera prst="orthographicFront"/>
                <a:lightRig rig="threePt" dir="t"/>
              </a:scene3d>
              <a:sp3d prstMaterial="matte">
                <a:bevelT w="127000" h="63500"/>
              </a:sp3d>
            </c:spPr>
            <c:extLst xmlns:c16r2="http://schemas.microsoft.com/office/drawing/2015/06/chart">
              <c:ext xmlns:c16="http://schemas.microsoft.com/office/drawing/2014/chart" uri="{C3380CC4-5D6E-409C-BE32-E72D297353CC}">
                <c16:uniqueId val="{00000003-9192-4244-B38D-6DA544BE978F}"/>
              </c:ext>
            </c:extLst>
          </c:dPt>
          <c:dPt>
            <c:idx val="2"/>
            <c:bubble3D val="0"/>
            <c:spPr>
              <a:noFill/>
              <a:ln>
                <a:noFill/>
              </a:ln>
              <a:effectLst/>
            </c:spPr>
            <c:extLst xmlns:c16r2="http://schemas.microsoft.com/office/drawing/2015/06/chart">
              <c:ext xmlns:c16="http://schemas.microsoft.com/office/drawing/2014/chart" uri="{C3380CC4-5D6E-409C-BE32-E72D297353CC}">
                <c16:uniqueId val="{00000005-9192-4244-B38D-6DA544BE978F}"/>
              </c:ext>
            </c:extLst>
          </c:dPt>
          <c:dPt>
            <c:idx val="3"/>
            <c:bubble3D val="0"/>
            <c:spPr>
              <a:noFill/>
              <a:ln>
                <a:noFill/>
              </a:ln>
              <a:effectLst/>
            </c:spPr>
            <c:extLst xmlns:c16r2="http://schemas.microsoft.com/office/drawing/2015/06/chart">
              <c:ext xmlns:c16="http://schemas.microsoft.com/office/drawing/2014/chart" uri="{C3380CC4-5D6E-409C-BE32-E72D297353CC}">
                <c16:uniqueId val="{00000007-9192-4244-B38D-6DA544BE978F}"/>
              </c:ext>
            </c:extLst>
          </c:dPt>
          <c:dPt>
            <c:idx val="4"/>
            <c:bubble3D val="0"/>
            <c:spPr>
              <a:noFill/>
              <a:ln>
                <a:noFill/>
              </a:ln>
              <a:effectLst/>
            </c:spPr>
            <c:extLst xmlns:c16r2="http://schemas.microsoft.com/office/drawing/2015/06/chart">
              <c:ext xmlns:c16="http://schemas.microsoft.com/office/drawing/2014/chart" uri="{C3380CC4-5D6E-409C-BE32-E72D297353CC}">
                <c16:uniqueId val="{00000009-9192-4244-B38D-6DA544BE978F}"/>
              </c:ext>
            </c:extLst>
          </c:dPt>
          <c:dPt>
            <c:idx val="5"/>
            <c:bubble3D val="0"/>
            <c:spPr>
              <a:noFill/>
              <a:ln>
                <a:noFill/>
              </a:ln>
              <a:effectLst/>
            </c:spPr>
            <c:extLst xmlns:c16r2="http://schemas.microsoft.com/office/drawing/2015/06/chart">
              <c:ext xmlns:c16="http://schemas.microsoft.com/office/drawing/2014/chart" uri="{C3380CC4-5D6E-409C-BE32-E72D297353CC}">
                <c16:uniqueId val="{0000000B-9192-4244-B38D-6DA544BE978F}"/>
              </c:ext>
            </c:extLst>
          </c:dPt>
          <c:dPt>
            <c:idx val="6"/>
            <c:bubble3D val="0"/>
            <c:spPr>
              <a:solidFill>
                <a:srgbClr val="FF0000"/>
              </a:solidFill>
              <a:ln>
                <a:noFill/>
              </a:ln>
              <a:effectLst/>
              <a:scene3d>
                <a:camera prst="orthographicFront"/>
                <a:lightRig rig="threePt" dir="t"/>
              </a:scene3d>
              <a:sp3d prstMaterial="matte">
                <a:bevelT w="127000" h="63500"/>
              </a:sp3d>
            </c:spPr>
            <c:extLst xmlns:c16r2="http://schemas.microsoft.com/office/drawing/2015/06/chart">
              <c:ext xmlns:c16="http://schemas.microsoft.com/office/drawing/2014/chart" uri="{C3380CC4-5D6E-409C-BE32-E72D297353CC}">
                <c16:uniqueId val="{0000000D-9192-4244-B38D-6DA544BE978F}"/>
              </c:ext>
            </c:extLst>
          </c:dPt>
          <c:dPt>
            <c:idx val="7"/>
            <c:bubble3D val="0"/>
            <c:spPr>
              <a:solidFill>
                <a:schemeClr val="accent2">
                  <a:lumMod val="75000"/>
                </a:schemeClr>
              </a:solidFill>
              <a:ln>
                <a:noFill/>
              </a:ln>
              <a:effectLst/>
              <a:scene3d>
                <a:camera prst="orthographicFront"/>
                <a:lightRig rig="threePt" dir="t"/>
              </a:scene3d>
              <a:sp3d prstMaterial="matte">
                <a:bevelT w="127000" h="63500"/>
              </a:sp3d>
            </c:spPr>
            <c:extLst xmlns:c16r2="http://schemas.microsoft.com/office/drawing/2015/06/chart">
              <c:ext xmlns:c16="http://schemas.microsoft.com/office/drawing/2014/chart" uri="{C3380CC4-5D6E-409C-BE32-E72D297353CC}">
                <c16:uniqueId val="{0000000F-9192-4244-B38D-6DA544BE978F}"/>
              </c:ext>
            </c:extLst>
          </c:dPt>
          <c:dPt>
            <c:idx val="8"/>
            <c:bubble3D val="0"/>
            <c:spPr>
              <a:solidFill>
                <a:schemeClr val="accent6">
                  <a:lumMod val="80000"/>
                  <a:lumOff val="20000"/>
                </a:schemeClr>
              </a:solidFill>
              <a:ln>
                <a:noFill/>
              </a:ln>
              <a:effectLst/>
              <a:scene3d>
                <a:camera prst="orthographicFront"/>
                <a:lightRig rig="threePt" dir="t"/>
              </a:scene3d>
              <a:sp3d prstMaterial="matte">
                <a:bevelT w="127000" h="63500"/>
              </a:sp3d>
            </c:spPr>
            <c:extLst xmlns:c16r2="http://schemas.microsoft.com/office/drawing/2015/06/chart">
              <c:ext xmlns:c16="http://schemas.microsoft.com/office/drawing/2014/chart" uri="{C3380CC4-5D6E-409C-BE32-E72D297353CC}">
                <c16:uniqueId val="{00000011-9192-4244-B38D-6DA544BE978F}"/>
              </c:ext>
            </c:extLst>
          </c:dPt>
          <c:dPt>
            <c:idx val="9"/>
            <c:bubble3D val="0"/>
            <c:spPr>
              <a:solidFill>
                <a:schemeClr val="accent2">
                  <a:lumMod val="80000"/>
                </a:schemeClr>
              </a:solidFill>
              <a:ln>
                <a:noFill/>
              </a:ln>
              <a:effectLst/>
              <a:scene3d>
                <a:camera prst="orthographicFront"/>
                <a:lightRig rig="threePt" dir="t"/>
              </a:scene3d>
              <a:sp3d prstMaterial="matte">
                <a:bevelT w="127000" h="63500"/>
              </a:sp3d>
            </c:spPr>
            <c:extLst xmlns:c16r2="http://schemas.microsoft.com/office/drawing/2015/06/chart">
              <c:ext xmlns:c16="http://schemas.microsoft.com/office/drawing/2014/chart" uri="{C3380CC4-5D6E-409C-BE32-E72D297353CC}">
                <c16:uniqueId val="{00000013-9192-4244-B38D-6DA544BE978F}"/>
              </c:ext>
            </c:extLst>
          </c:dPt>
          <c:dPt>
            <c:idx val="10"/>
            <c:bubble3D val="0"/>
            <c:spPr>
              <a:solidFill>
                <a:schemeClr val="accent4">
                  <a:lumMod val="80000"/>
                </a:schemeClr>
              </a:solidFill>
              <a:ln>
                <a:noFill/>
              </a:ln>
              <a:effectLst/>
              <a:scene3d>
                <a:camera prst="orthographicFront"/>
                <a:lightRig rig="threePt" dir="t"/>
              </a:scene3d>
              <a:sp3d prstMaterial="matte">
                <a:bevelT w="127000" h="63500"/>
              </a:sp3d>
            </c:spPr>
            <c:extLst xmlns:c16r2="http://schemas.microsoft.com/office/drawing/2015/06/chart">
              <c:ext xmlns:c16="http://schemas.microsoft.com/office/drawing/2014/chart" uri="{C3380CC4-5D6E-409C-BE32-E72D297353CC}">
                <c16:uniqueId val="{00000015-9192-4244-B38D-6DA544BE978F}"/>
              </c:ext>
            </c:extLst>
          </c:dPt>
          <c:cat>
            <c:numRef>
              <c:f>PAC!$B$31:$B$41</c:f>
              <c:numCache>
                <c:formatCode>0%</c:formatCode>
                <c:ptCount val="11"/>
                <c:pt idx="0">
                  <c:v>0</c:v>
                </c:pt>
                <c:pt idx="1">
                  <c:v>0.1</c:v>
                </c:pt>
                <c:pt idx="2">
                  <c:v>0.2</c:v>
                </c:pt>
                <c:pt idx="3">
                  <c:v>0.3</c:v>
                </c:pt>
                <c:pt idx="4">
                  <c:v>0.4</c:v>
                </c:pt>
                <c:pt idx="5">
                  <c:v>0.5</c:v>
                </c:pt>
                <c:pt idx="6">
                  <c:v>0.6</c:v>
                </c:pt>
                <c:pt idx="7">
                  <c:v>0.7</c:v>
                </c:pt>
              </c:numCache>
            </c:numRef>
          </c:cat>
          <c:val>
            <c:numRef>
              <c:f>PAC!$C$31:$C$41</c:f>
              <c:numCache>
                <c:formatCode>General</c:formatCode>
                <c:ptCount val="11"/>
                <c:pt idx="0">
                  <c:v>1</c:v>
                </c:pt>
                <c:pt idx="1">
                  <c:v>1</c:v>
                </c:pt>
                <c:pt idx="2">
                  <c:v>1</c:v>
                </c:pt>
                <c:pt idx="3">
                  <c:v>1</c:v>
                </c:pt>
                <c:pt idx="4">
                  <c:v>1</c:v>
                </c:pt>
                <c:pt idx="5">
                  <c:v>1</c:v>
                </c:pt>
                <c:pt idx="6">
                  <c:v>1</c:v>
                </c:pt>
                <c:pt idx="7">
                  <c:v>1</c:v>
                </c:pt>
              </c:numCache>
            </c:numRef>
          </c:val>
          <c:extLst xmlns:c16r2="http://schemas.microsoft.com/office/drawing/2015/06/chart">
            <c:ext xmlns:c16="http://schemas.microsoft.com/office/drawing/2014/chart" uri="{C3380CC4-5D6E-409C-BE32-E72D297353CC}">
              <c16:uniqueId val="{00000016-9192-4244-B38D-6DA544BE978F}"/>
            </c:ext>
          </c:extLst>
        </c:ser>
        <c:dLbls>
          <c:showLegendKey val="0"/>
          <c:showVal val="0"/>
          <c:showCatName val="0"/>
          <c:showSerName val="0"/>
          <c:showPercent val="0"/>
          <c:showBubbleSize val="0"/>
          <c:showLeaderLines val="1"/>
        </c:dLbls>
        <c:firstSliceAng val="0"/>
        <c:holeSize val="51"/>
      </c:doughnutChart>
      <c:scatterChart>
        <c:scatterStyle val="lineMarker"/>
        <c:varyColors val="0"/>
        <c:ser>
          <c:idx val="0"/>
          <c:order val="0"/>
          <c:spPr>
            <a:ln w="38100" cap="rnd">
              <a:solidFill>
                <a:sysClr val="windowText" lastClr="000000"/>
              </a:solidFill>
              <a:round/>
              <a:headEnd type="none" w="med" len="med"/>
              <a:tailEnd type="triangle" w="med" len="med"/>
            </a:ln>
            <a:effectLst>
              <a:outerShdw blurRad="50800" dist="38100" dir="16200000" rotWithShape="0">
                <a:prstClr val="black">
                  <a:alpha val="40000"/>
                </a:prstClr>
              </a:outerShdw>
            </a:effectLst>
          </c:spPr>
          <c:marker>
            <c:symbol val="none"/>
          </c:marker>
          <c:xVal>
            <c:numRef>
              <c:f>PAC!$B$27:$B$28</c:f>
              <c:numCache>
                <c:formatCode>General</c:formatCode>
                <c:ptCount val="2"/>
                <c:pt idx="0">
                  <c:v>0</c:v>
                </c:pt>
                <c:pt idx="1">
                  <c:v>0.99993545689242513</c:v>
                </c:pt>
              </c:numCache>
            </c:numRef>
          </c:xVal>
          <c:yVal>
            <c:numRef>
              <c:f>PAC!$C$27:$C$28</c:f>
              <c:numCache>
                <c:formatCode>General</c:formatCode>
                <c:ptCount val="2"/>
                <c:pt idx="0">
                  <c:v>0</c:v>
                </c:pt>
                <c:pt idx="1">
                  <c:v>1.1361428138089014E-2</c:v>
                </c:pt>
              </c:numCache>
            </c:numRef>
          </c:yVal>
          <c:smooth val="0"/>
          <c:extLst xmlns:c16r2="http://schemas.microsoft.com/office/drawing/2015/06/chart">
            <c:ext xmlns:c16="http://schemas.microsoft.com/office/drawing/2014/chart" uri="{C3380CC4-5D6E-409C-BE32-E72D297353CC}">
              <c16:uniqueId val="{00000017-9192-4244-B38D-6DA544BE978F}"/>
            </c:ext>
          </c:extLst>
        </c:ser>
        <c:dLbls>
          <c:showLegendKey val="0"/>
          <c:showVal val="0"/>
          <c:showCatName val="0"/>
          <c:showSerName val="0"/>
          <c:showPercent val="0"/>
          <c:showBubbleSize val="0"/>
        </c:dLbls>
        <c:axId val="1856162480"/>
        <c:axId val="1856163024"/>
      </c:scatterChart>
      <c:valAx>
        <c:axId val="1856162480"/>
        <c:scaling>
          <c:orientation val="minMax"/>
          <c:max val="1"/>
          <c:min val="-1"/>
        </c:scaling>
        <c:delete val="1"/>
        <c:axPos val="b"/>
        <c:numFmt formatCode="General" sourceLinked="1"/>
        <c:majorTickMark val="none"/>
        <c:minorTickMark val="none"/>
        <c:tickLblPos val="nextTo"/>
        <c:crossAx val="1856163024"/>
        <c:crossesAt val="0"/>
        <c:crossBetween val="midCat"/>
      </c:valAx>
      <c:valAx>
        <c:axId val="1856163024"/>
        <c:scaling>
          <c:orientation val="minMax"/>
          <c:max val="1"/>
          <c:min val="-1"/>
        </c:scaling>
        <c:delete val="1"/>
        <c:axPos val="l"/>
        <c:numFmt formatCode="General" sourceLinked="1"/>
        <c:majorTickMark val="none"/>
        <c:minorTickMark val="none"/>
        <c:tickLblPos val="nextTo"/>
        <c:crossAx val="1856162480"/>
        <c:crossesAt val="0"/>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doughnutChart>
        <c:varyColors val="1"/>
        <c:ser>
          <c:idx val="1"/>
          <c:order val="1"/>
          <c:spPr>
            <a:scene3d>
              <a:camera prst="orthographicFront"/>
              <a:lightRig rig="contrasting" dir="t">
                <a:rot lat="0" lon="0" rev="7800000"/>
              </a:lightRig>
            </a:scene3d>
            <a:sp3d>
              <a:bevelT w="139700" h="139700"/>
            </a:sp3d>
          </c:spPr>
          <c:dPt>
            <c:idx val="0"/>
            <c:bubble3D val="0"/>
            <c:spPr>
              <a:solidFill>
                <a:schemeClr val="accent3">
                  <a:shade val="41000"/>
                </a:schemeClr>
              </a:solidFill>
              <a:ln>
                <a:noFill/>
              </a:ln>
              <a:effectLst/>
              <a:scene3d>
                <a:camera prst="orthographicFront"/>
                <a:lightRig rig="contrasting" dir="t">
                  <a:rot lat="0" lon="0" rev="7800000"/>
                </a:lightRig>
              </a:scene3d>
              <a:sp3d>
                <a:bevelT w="139700" h="139700"/>
              </a:sp3d>
            </c:spPr>
            <c:extLst xmlns:c16r2="http://schemas.microsoft.com/office/drawing/2015/06/chart">
              <c:ext xmlns:c16="http://schemas.microsoft.com/office/drawing/2014/chart" uri="{C3380CC4-5D6E-409C-BE32-E72D297353CC}">
                <c16:uniqueId val="{00000001-77F7-4731-B5C6-4EE891C27DCF}"/>
              </c:ext>
            </c:extLst>
          </c:dPt>
          <c:dPt>
            <c:idx val="1"/>
            <c:bubble3D val="0"/>
            <c:spPr>
              <a:solidFill>
                <a:schemeClr val="accent3">
                  <a:shade val="53000"/>
                </a:schemeClr>
              </a:solidFill>
              <a:ln>
                <a:noFill/>
              </a:ln>
              <a:effectLst/>
              <a:scene3d>
                <a:camera prst="orthographicFront"/>
                <a:lightRig rig="contrasting" dir="t">
                  <a:rot lat="0" lon="0" rev="7800000"/>
                </a:lightRig>
              </a:scene3d>
              <a:sp3d>
                <a:bevelT w="139700" h="139700"/>
              </a:sp3d>
            </c:spPr>
            <c:extLst xmlns:c16r2="http://schemas.microsoft.com/office/drawing/2015/06/chart">
              <c:ext xmlns:c16="http://schemas.microsoft.com/office/drawing/2014/chart" uri="{C3380CC4-5D6E-409C-BE32-E72D297353CC}">
                <c16:uniqueId val="{00000003-77F7-4731-B5C6-4EE891C27DCF}"/>
              </c:ext>
            </c:extLst>
          </c:dPt>
          <c:dPt>
            <c:idx val="2"/>
            <c:bubble3D val="0"/>
            <c:spPr>
              <a:noFill/>
              <a:ln>
                <a:noFill/>
              </a:ln>
              <a:effectLst/>
            </c:spPr>
            <c:extLst xmlns:c16r2="http://schemas.microsoft.com/office/drawing/2015/06/chart">
              <c:ext xmlns:c16="http://schemas.microsoft.com/office/drawing/2014/chart" uri="{C3380CC4-5D6E-409C-BE32-E72D297353CC}">
                <c16:uniqueId val="{00000005-77F7-4731-B5C6-4EE891C27DCF}"/>
              </c:ext>
            </c:extLst>
          </c:dPt>
          <c:dPt>
            <c:idx val="3"/>
            <c:bubble3D val="0"/>
            <c:spPr>
              <a:noFill/>
              <a:ln>
                <a:noFill/>
              </a:ln>
              <a:effectLst/>
            </c:spPr>
            <c:extLst xmlns:c16r2="http://schemas.microsoft.com/office/drawing/2015/06/chart">
              <c:ext xmlns:c16="http://schemas.microsoft.com/office/drawing/2014/chart" uri="{C3380CC4-5D6E-409C-BE32-E72D297353CC}">
                <c16:uniqueId val="{00000007-77F7-4731-B5C6-4EE891C27DCF}"/>
              </c:ext>
            </c:extLst>
          </c:dPt>
          <c:dPt>
            <c:idx val="4"/>
            <c:bubble3D val="0"/>
            <c:spPr>
              <a:noFill/>
              <a:ln>
                <a:noFill/>
              </a:ln>
              <a:effectLst/>
            </c:spPr>
            <c:extLst xmlns:c16r2="http://schemas.microsoft.com/office/drawing/2015/06/chart">
              <c:ext xmlns:c16="http://schemas.microsoft.com/office/drawing/2014/chart" uri="{C3380CC4-5D6E-409C-BE32-E72D297353CC}">
                <c16:uniqueId val="{00000009-77F7-4731-B5C6-4EE891C27DCF}"/>
              </c:ext>
            </c:extLst>
          </c:dPt>
          <c:dPt>
            <c:idx val="5"/>
            <c:bubble3D val="0"/>
            <c:spPr>
              <a:noFill/>
              <a:ln>
                <a:noFill/>
              </a:ln>
              <a:effectLst/>
            </c:spPr>
            <c:extLst xmlns:c16r2="http://schemas.microsoft.com/office/drawing/2015/06/chart">
              <c:ext xmlns:c16="http://schemas.microsoft.com/office/drawing/2014/chart" uri="{C3380CC4-5D6E-409C-BE32-E72D297353CC}">
                <c16:uniqueId val="{0000000B-77F7-4731-B5C6-4EE891C27DCF}"/>
              </c:ext>
            </c:extLst>
          </c:dPt>
          <c:dPt>
            <c:idx val="6"/>
            <c:bubble3D val="0"/>
            <c:spPr>
              <a:solidFill>
                <a:schemeClr val="accent3">
                  <a:tint val="89000"/>
                </a:schemeClr>
              </a:solidFill>
              <a:ln>
                <a:noFill/>
              </a:ln>
              <a:effectLst/>
              <a:scene3d>
                <a:camera prst="orthographicFront"/>
                <a:lightRig rig="contrasting" dir="t">
                  <a:rot lat="0" lon="0" rev="7800000"/>
                </a:lightRig>
              </a:scene3d>
              <a:sp3d>
                <a:bevelT w="139700" h="139700"/>
              </a:sp3d>
            </c:spPr>
            <c:extLst xmlns:c16r2="http://schemas.microsoft.com/office/drawing/2015/06/chart">
              <c:ext xmlns:c16="http://schemas.microsoft.com/office/drawing/2014/chart" uri="{C3380CC4-5D6E-409C-BE32-E72D297353CC}">
                <c16:uniqueId val="{0000000D-77F7-4731-B5C6-4EE891C27DCF}"/>
              </c:ext>
            </c:extLst>
          </c:dPt>
          <c:dPt>
            <c:idx val="7"/>
            <c:bubble3D val="0"/>
            <c:spPr>
              <a:solidFill>
                <a:schemeClr val="accent3">
                  <a:tint val="77000"/>
                </a:schemeClr>
              </a:solidFill>
              <a:ln>
                <a:noFill/>
              </a:ln>
              <a:effectLst/>
              <a:scene3d>
                <a:camera prst="orthographicFront"/>
                <a:lightRig rig="contrasting" dir="t">
                  <a:rot lat="0" lon="0" rev="7800000"/>
                </a:lightRig>
              </a:scene3d>
              <a:sp3d>
                <a:bevelT w="139700" h="139700"/>
              </a:sp3d>
            </c:spPr>
            <c:extLst xmlns:c16r2="http://schemas.microsoft.com/office/drawing/2015/06/chart">
              <c:ext xmlns:c16="http://schemas.microsoft.com/office/drawing/2014/chart" uri="{C3380CC4-5D6E-409C-BE32-E72D297353CC}">
                <c16:uniqueId val="{0000000F-77F7-4731-B5C6-4EE891C27DCF}"/>
              </c:ext>
            </c:extLst>
          </c:dPt>
          <c:dPt>
            <c:idx val="8"/>
            <c:bubble3D val="0"/>
            <c:spPr>
              <a:solidFill>
                <a:schemeClr val="accent3">
                  <a:tint val="65000"/>
                </a:schemeClr>
              </a:solidFill>
              <a:ln>
                <a:noFill/>
              </a:ln>
              <a:effectLst/>
              <a:scene3d>
                <a:camera prst="orthographicFront"/>
                <a:lightRig rig="contrasting" dir="t">
                  <a:rot lat="0" lon="0" rev="7800000"/>
                </a:lightRig>
              </a:scene3d>
              <a:sp3d>
                <a:bevelT w="139700" h="139700"/>
              </a:sp3d>
            </c:spPr>
            <c:extLst xmlns:c16r2="http://schemas.microsoft.com/office/drawing/2015/06/chart">
              <c:ext xmlns:c16="http://schemas.microsoft.com/office/drawing/2014/chart" uri="{C3380CC4-5D6E-409C-BE32-E72D297353CC}">
                <c16:uniqueId val="{00000011-77F7-4731-B5C6-4EE891C27DCF}"/>
              </c:ext>
            </c:extLst>
          </c:dPt>
          <c:dPt>
            <c:idx val="9"/>
            <c:bubble3D val="0"/>
            <c:spPr>
              <a:solidFill>
                <a:schemeClr val="accent3">
                  <a:tint val="54000"/>
                </a:schemeClr>
              </a:solidFill>
              <a:ln>
                <a:noFill/>
              </a:ln>
              <a:effectLst/>
              <a:scene3d>
                <a:camera prst="orthographicFront"/>
                <a:lightRig rig="contrasting" dir="t">
                  <a:rot lat="0" lon="0" rev="7800000"/>
                </a:lightRig>
              </a:scene3d>
              <a:sp3d>
                <a:bevelT w="139700" h="139700"/>
              </a:sp3d>
            </c:spPr>
            <c:extLst xmlns:c16r2="http://schemas.microsoft.com/office/drawing/2015/06/chart">
              <c:ext xmlns:c16="http://schemas.microsoft.com/office/drawing/2014/chart" uri="{C3380CC4-5D6E-409C-BE32-E72D297353CC}">
                <c16:uniqueId val="{00000013-77F7-4731-B5C6-4EE891C27DCF}"/>
              </c:ext>
            </c:extLst>
          </c:dPt>
          <c:dPt>
            <c:idx val="10"/>
            <c:bubble3D val="0"/>
            <c:spPr>
              <a:solidFill>
                <a:schemeClr val="accent3">
                  <a:tint val="42000"/>
                </a:schemeClr>
              </a:solidFill>
              <a:ln>
                <a:noFill/>
              </a:ln>
              <a:effectLst/>
              <a:scene3d>
                <a:camera prst="orthographicFront"/>
                <a:lightRig rig="contrasting" dir="t">
                  <a:rot lat="0" lon="0" rev="7800000"/>
                </a:lightRig>
              </a:scene3d>
              <a:sp3d>
                <a:bevelT w="139700" h="139700"/>
              </a:sp3d>
            </c:spPr>
            <c:extLst xmlns:c16r2="http://schemas.microsoft.com/office/drawing/2015/06/chart">
              <c:ext xmlns:c16="http://schemas.microsoft.com/office/drawing/2014/chart" uri="{C3380CC4-5D6E-409C-BE32-E72D297353CC}">
                <c16:uniqueId val="{00000015-77F7-4731-B5C6-4EE891C27DCF}"/>
              </c:ext>
            </c:extLst>
          </c:dPt>
          <c:cat>
            <c:numRef>
              <c:f>'INGRESOS DIRAF'!$B$18:$B$28</c:f>
              <c:numCache>
                <c:formatCode>0%</c:formatCode>
                <c:ptCount val="11"/>
                <c:pt idx="0">
                  <c:v>0</c:v>
                </c:pt>
                <c:pt idx="1">
                  <c:v>0.1</c:v>
                </c:pt>
                <c:pt idx="2">
                  <c:v>0.2</c:v>
                </c:pt>
                <c:pt idx="3">
                  <c:v>0.3</c:v>
                </c:pt>
                <c:pt idx="4">
                  <c:v>0.4</c:v>
                </c:pt>
                <c:pt idx="5">
                  <c:v>0.5</c:v>
                </c:pt>
                <c:pt idx="6">
                  <c:v>0.6</c:v>
                </c:pt>
                <c:pt idx="7">
                  <c:v>0.7</c:v>
                </c:pt>
              </c:numCache>
            </c:numRef>
          </c:cat>
          <c:val>
            <c:numRef>
              <c:f>'INGRESOS DIRAF'!$C$18:$C$28</c:f>
              <c:numCache>
                <c:formatCode>General</c:formatCode>
                <c:ptCount val="11"/>
                <c:pt idx="0">
                  <c:v>1</c:v>
                </c:pt>
                <c:pt idx="1">
                  <c:v>1</c:v>
                </c:pt>
                <c:pt idx="2">
                  <c:v>1</c:v>
                </c:pt>
                <c:pt idx="3">
                  <c:v>1</c:v>
                </c:pt>
                <c:pt idx="4">
                  <c:v>1</c:v>
                </c:pt>
                <c:pt idx="5">
                  <c:v>1</c:v>
                </c:pt>
                <c:pt idx="6">
                  <c:v>1</c:v>
                </c:pt>
                <c:pt idx="7">
                  <c:v>1</c:v>
                </c:pt>
              </c:numCache>
            </c:numRef>
          </c:val>
          <c:extLst xmlns:c16r2="http://schemas.microsoft.com/office/drawing/2015/06/chart">
            <c:ext xmlns:c16="http://schemas.microsoft.com/office/drawing/2014/chart" uri="{C3380CC4-5D6E-409C-BE32-E72D297353CC}">
              <c16:uniqueId val="{00000016-77F7-4731-B5C6-4EE891C27DCF}"/>
            </c:ext>
          </c:extLst>
        </c:ser>
        <c:dLbls>
          <c:showLegendKey val="0"/>
          <c:showVal val="0"/>
          <c:showCatName val="0"/>
          <c:showSerName val="0"/>
          <c:showPercent val="0"/>
          <c:showBubbleSize val="0"/>
          <c:showLeaderLines val="1"/>
        </c:dLbls>
        <c:firstSliceAng val="0"/>
        <c:holeSize val="51"/>
      </c:doughnutChart>
      <c:scatterChart>
        <c:scatterStyle val="lineMarker"/>
        <c:varyColors val="0"/>
        <c:ser>
          <c:idx val="0"/>
          <c:order val="0"/>
          <c:spPr>
            <a:ln w="38100" cap="rnd">
              <a:solidFill>
                <a:sysClr val="windowText" lastClr="000000"/>
              </a:solidFill>
              <a:round/>
              <a:headEnd type="none" w="med" len="med"/>
              <a:tailEnd type="triangle" w="med" len="med"/>
            </a:ln>
            <a:effectLst>
              <a:outerShdw blurRad="50800" dist="38100" dir="16200000" rotWithShape="0">
                <a:prstClr val="black">
                  <a:alpha val="40000"/>
                </a:prstClr>
              </a:outerShdw>
            </a:effectLst>
          </c:spPr>
          <c:marker>
            <c:symbol val="none"/>
          </c:marker>
          <c:xVal>
            <c:numRef>
              <c:f>'INGRESOS DIRAF'!$B$14:$B$15</c:f>
              <c:numCache>
                <c:formatCode>General</c:formatCode>
                <c:ptCount val="2"/>
                <c:pt idx="0">
                  <c:v>0</c:v>
                </c:pt>
                <c:pt idx="1">
                  <c:v>8.0313672775066972E-2</c:v>
                </c:pt>
              </c:numCache>
            </c:numRef>
          </c:xVal>
          <c:yVal>
            <c:numRef>
              <c:f>'INGRESOS DIRAF'!$C$14:$C$15</c:f>
              <c:numCache>
                <c:formatCode>General</c:formatCode>
                <c:ptCount val="2"/>
                <c:pt idx="0">
                  <c:v>0</c:v>
                </c:pt>
                <c:pt idx="1">
                  <c:v>0.99676963936778262</c:v>
                </c:pt>
              </c:numCache>
            </c:numRef>
          </c:yVal>
          <c:smooth val="0"/>
          <c:extLst xmlns:c16r2="http://schemas.microsoft.com/office/drawing/2015/06/chart">
            <c:ext xmlns:c16="http://schemas.microsoft.com/office/drawing/2014/chart" uri="{C3380CC4-5D6E-409C-BE32-E72D297353CC}">
              <c16:uniqueId val="{00000017-77F7-4731-B5C6-4EE891C27DCF}"/>
            </c:ext>
          </c:extLst>
        </c:ser>
        <c:dLbls>
          <c:showLegendKey val="0"/>
          <c:showVal val="0"/>
          <c:showCatName val="0"/>
          <c:showSerName val="0"/>
          <c:showPercent val="0"/>
          <c:showBubbleSize val="0"/>
        </c:dLbls>
        <c:axId val="1856163568"/>
        <c:axId val="1856165744"/>
      </c:scatterChart>
      <c:valAx>
        <c:axId val="1856163568"/>
        <c:scaling>
          <c:orientation val="minMax"/>
          <c:max val="1"/>
          <c:min val="-1"/>
        </c:scaling>
        <c:delete val="1"/>
        <c:axPos val="b"/>
        <c:numFmt formatCode="General" sourceLinked="1"/>
        <c:majorTickMark val="none"/>
        <c:minorTickMark val="none"/>
        <c:tickLblPos val="nextTo"/>
        <c:crossAx val="1856165744"/>
        <c:crossesAt val="0"/>
        <c:crossBetween val="midCat"/>
      </c:valAx>
      <c:valAx>
        <c:axId val="1856165744"/>
        <c:scaling>
          <c:orientation val="minMax"/>
          <c:max val="1"/>
          <c:min val="-1"/>
        </c:scaling>
        <c:delete val="1"/>
        <c:axPos val="l"/>
        <c:numFmt formatCode="General" sourceLinked="1"/>
        <c:majorTickMark val="none"/>
        <c:minorTickMark val="none"/>
        <c:tickLblPos val="nextTo"/>
        <c:crossAx val="1856163568"/>
        <c:crossesAt val="0"/>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doughnutChart>
        <c:varyColors val="1"/>
        <c:ser>
          <c:idx val="1"/>
          <c:order val="1"/>
          <c:spPr>
            <a:scene3d>
              <a:camera prst="orthographicFront"/>
              <a:lightRig rig="contrasting" dir="t">
                <a:rot lat="0" lon="0" rev="7800000"/>
              </a:lightRig>
            </a:scene3d>
            <a:sp3d>
              <a:bevelT w="139700" h="139700"/>
            </a:sp3d>
          </c:spPr>
          <c:dPt>
            <c:idx val="0"/>
            <c:bubble3D val="0"/>
            <c:spPr>
              <a:solidFill>
                <a:schemeClr val="accent3">
                  <a:shade val="41000"/>
                </a:schemeClr>
              </a:solidFill>
              <a:ln>
                <a:noFill/>
              </a:ln>
              <a:effectLst/>
              <a:scene3d>
                <a:camera prst="orthographicFront"/>
                <a:lightRig rig="contrasting" dir="t">
                  <a:rot lat="0" lon="0" rev="7800000"/>
                </a:lightRig>
              </a:scene3d>
              <a:sp3d>
                <a:bevelT w="139700" h="139700"/>
              </a:sp3d>
            </c:spPr>
            <c:extLst xmlns:c16r2="http://schemas.microsoft.com/office/drawing/2015/06/chart">
              <c:ext xmlns:c16="http://schemas.microsoft.com/office/drawing/2014/chart" uri="{C3380CC4-5D6E-409C-BE32-E72D297353CC}">
                <c16:uniqueId val="{00000001-8F47-4B15-BC97-EB98FADB2443}"/>
              </c:ext>
            </c:extLst>
          </c:dPt>
          <c:dPt>
            <c:idx val="1"/>
            <c:bubble3D val="0"/>
            <c:spPr>
              <a:solidFill>
                <a:schemeClr val="accent3">
                  <a:shade val="53000"/>
                </a:schemeClr>
              </a:solidFill>
              <a:ln>
                <a:noFill/>
              </a:ln>
              <a:effectLst/>
              <a:scene3d>
                <a:camera prst="orthographicFront"/>
                <a:lightRig rig="contrasting" dir="t">
                  <a:rot lat="0" lon="0" rev="7800000"/>
                </a:lightRig>
              </a:scene3d>
              <a:sp3d>
                <a:bevelT w="139700" h="139700"/>
              </a:sp3d>
            </c:spPr>
            <c:extLst xmlns:c16r2="http://schemas.microsoft.com/office/drawing/2015/06/chart">
              <c:ext xmlns:c16="http://schemas.microsoft.com/office/drawing/2014/chart" uri="{C3380CC4-5D6E-409C-BE32-E72D297353CC}">
                <c16:uniqueId val="{00000003-8F47-4B15-BC97-EB98FADB2443}"/>
              </c:ext>
            </c:extLst>
          </c:dPt>
          <c:dPt>
            <c:idx val="2"/>
            <c:bubble3D val="0"/>
            <c:spPr>
              <a:noFill/>
              <a:ln>
                <a:noFill/>
              </a:ln>
              <a:effectLst/>
            </c:spPr>
            <c:extLst xmlns:c16r2="http://schemas.microsoft.com/office/drawing/2015/06/chart">
              <c:ext xmlns:c16="http://schemas.microsoft.com/office/drawing/2014/chart" uri="{C3380CC4-5D6E-409C-BE32-E72D297353CC}">
                <c16:uniqueId val="{00000005-8F47-4B15-BC97-EB98FADB2443}"/>
              </c:ext>
            </c:extLst>
          </c:dPt>
          <c:dPt>
            <c:idx val="3"/>
            <c:bubble3D val="0"/>
            <c:spPr>
              <a:noFill/>
              <a:ln>
                <a:noFill/>
              </a:ln>
              <a:effectLst/>
            </c:spPr>
            <c:extLst xmlns:c16r2="http://schemas.microsoft.com/office/drawing/2015/06/chart">
              <c:ext xmlns:c16="http://schemas.microsoft.com/office/drawing/2014/chart" uri="{C3380CC4-5D6E-409C-BE32-E72D297353CC}">
                <c16:uniqueId val="{00000007-8F47-4B15-BC97-EB98FADB2443}"/>
              </c:ext>
            </c:extLst>
          </c:dPt>
          <c:dPt>
            <c:idx val="4"/>
            <c:bubble3D val="0"/>
            <c:spPr>
              <a:noFill/>
              <a:ln>
                <a:noFill/>
              </a:ln>
              <a:effectLst/>
            </c:spPr>
            <c:extLst xmlns:c16r2="http://schemas.microsoft.com/office/drawing/2015/06/chart">
              <c:ext xmlns:c16="http://schemas.microsoft.com/office/drawing/2014/chart" uri="{C3380CC4-5D6E-409C-BE32-E72D297353CC}">
                <c16:uniqueId val="{00000009-8F47-4B15-BC97-EB98FADB2443}"/>
              </c:ext>
            </c:extLst>
          </c:dPt>
          <c:dPt>
            <c:idx val="5"/>
            <c:bubble3D val="0"/>
            <c:spPr>
              <a:noFill/>
              <a:ln>
                <a:noFill/>
              </a:ln>
              <a:effectLst/>
            </c:spPr>
            <c:extLst xmlns:c16r2="http://schemas.microsoft.com/office/drawing/2015/06/chart">
              <c:ext xmlns:c16="http://schemas.microsoft.com/office/drawing/2014/chart" uri="{C3380CC4-5D6E-409C-BE32-E72D297353CC}">
                <c16:uniqueId val="{0000000B-8F47-4B15-BC97-EB98FADB2443}"/>
              </c:ext>
            </c:extLst>
          </c:dPt>
          <c:dPt>
            <c:idx val="6"/>
            <c:bubble3D val="0"/>
            <c:spPr>
              <a:solidFill>
                <a:schemeClr val="accent3">
                  <a:tint val="89000"/>
                </a:schemeClr>
              </a:solidFill>
              <a:ln>
                <a:noFill/>
              </a:ln>
              <a:effectLst/>
              <a:scene3d>
                <a:camera prst="orthographicFront"/>
                <a:lightRig rig="contrasting" dir="t">
                  <a:rot lat="0" lon="0" rev="7800000"/>
                </a:lightRig>
              </a:scene3d>
              <a:sp3d>
                <a:bevelT w="139700" h="139700"/>
              </a:sp3d>
            </c:spPr>
            <c:extLst xmlns:c16r2="http://schemas.microsoft.com/office/drawing/2015/06/chart">
              <c:ext xmlns:c16="http://schemas.microsoft.com/office/drawing/2014/chart" uri="{C3380CC4-5D6E-409C-BE32-E72D297353CC}">
                <c16:uniqueId val="{0000000D-8F47-4B15-BC97-EB98FADB2443}"/>
              </c:ext>
            </c:extLst>
          </c:dPt>
          <c:dPt>
            <c:idx val="7"/>
            <c:bubble3D val="0"/>
            <c:spPr>
              <a:solidFill>
                <a:schemeClr val="accent3">
                  <a:tint val="77000"/>
                </a:schemeClr>
              </a:solidFill>
              <a:ln>
                <a:noFill/>
              </a:ln>
              <a:effectLst/>
              <a:scene3d>
                <a:camera prst="orthographicFront"/>
                <a:lightRig rig="contrasting" dir="t">
                  <a:rot lat="0" lon="0" rev="7800000"/>
                </a:lightRig>
              </a:scene3d>
              <a:sp3d>
                <a:bevelT w="139700" h="139700"/>
              </a:sp3d>
            </c:spPr>
            <c:extLst xmlns:c16r2="http://schemas.microsoft.com/office/drawing/2015/06/chart">
              <c:ext xmlns:c16="http://schemas.microsoft.com/office/drawing/2014/chart" uri="{C3380CC4-5D6E-409C-BE32-E72D297353CC}">
                <c16:uniqueId val="{0000000F-8F47-4B15-BC97-EB98FADB2443}"/>
              </c:ext>
            </c:extLst>
          </c:dPt>
          <c:dPt>
            <c:idx val="8"/>
            <c:bubble3D val="0"/>
            <c:spPr>
              <a:solidFill>
                <a:schemeClr val="accent3">
                  <a:tint val="65000"/>
                </a:schemeClr>
              </a:solidFill>
              <a:ln>
                <a:noFill/>
              </a:ln>
              <a:effectLst/>
              <a:scene3d>
                <a:camera prst="orthographicFront"/>
                <a:lightRig rig="contrasting" dir="t">
                  <a:rot lat="0" lon="0" rev="7800000"/>
                </a:lightRig>
              </a:scene3d>
              <a:sp3d>
                <a:bevelT w="139700" h="139700"/>
              </a:sp3d>
            </c:spPr>
            <c:extLst xmlns:c16r2="http://schemas.microsoft.com/office/drawing/2015/06/chart">
              <c:ext xmlns:c16="http://schemas.microsoft.com/office/drawing/2014/chart" uri="{C3380CC4-5D6E-409C-BE32-E72D297353CC}">
                <c16:uniqueId val="{00000011-8F47-4B15-BC97-EB98FADB2443}"/>
              </c:ext>
            </c:extLst>
          </c:dPt>
          <c:dPt>
            <c:idx val="9"/>
            <c:bubble3D val="0"/>
            <c:spPr>
              <a:solidFill>
                <a:schemeClr val="accent3">
                  <a:tint val="54000"/>
                </a:schemeClr>
              </a:solidFill>
              <a:ln>
                <a:noFill/>
              </a:ln>
              <a:effectLst/>
              <a:scene3d>
                <a:camera prst="orthographicFront"/>
                <a:lightRig rig="contrasting" dir="t">
                  <a:rot lat="0" lon="0" rev="7800000"/>
                </a:lightRig>
              </a:scene3d>
              <a:sp3d>
                <a:bevelT w="139700" h="139700"/>
              </a:sp3d>
            </c:spPr>
            <c:extLst xmlns:c16r2="http://schemas.microsoft.com/office/drawing/2015/06/chart">
              <c:ext xmlns:c16="http://schemas.microsoft.com/office/drawing/2014/chart" uri="{C3380CC4-5D6E-409C-BE32-E72D297353CC}">
                <c16:uniqueId val="{00000013-8F47-4B15-BC97-EB98FADB2443}"/>
              </c:ext>
            </c:extLst>
          </c:dPt>
          <c:dPt>
            <c:idx val="10"/>
            <c:bubble3D val="0"/>
            <c:spPr>
              <a:solidFill>
                <a:schemeClr val="accent3">
                  <a:tint val="42000"/>
                </a:schemeClr>
              </a:solidFill>
              <a:ln>
                <a:noFill/>
              </a:ln>
              <a:effectLst/>
              <a:scene3d>
                <a:camera prst="orthographicFront"/>
                <a:lightRig rig="contrasting" dir="t">
                  <a:rot lat="0" lon="0" rev="7800000"/>
                </a:lightRig>
              </a:scene3d>
              <a:sp3d>
                <a:bevelT w="139700" h="139700"/>
              </a:sp3d>
            </c:spPr>
            <c:extLst xmlns:c16r2="http://schemas.microsoft.com/office/drawing/2015/06/chart">
              <c:ext xmlns:c16="http://schemas.microsoft.com/office/drawing/2014/chart" uri="{C3380CC4-5D6E-409C-BE32-E72D297353CC}">
                <c16:uniqueId val="{00000015-8F47-4B15-BC97-EB98FADB2443}"/>
              </c:ext>
            </c:extLst>
          </c:dPt>
          <c:cat>
            <c:numRef>
              <c:f>'INGRESOS PONAL'!$B$18:$B$28</c:f>
              <c:numCache>
                <c:formatCode>0%</c:formatCode>
                <c:ptCount val="11"/>
                <c:pt idx="0">
                  <c:v>0</c:v>
                </c:pt>
                <c:pt idx="1">
                  <c:v>0.1</c:v>
                </c:pt>
                <c:pt idx="2">
                  <c:v>0.2</c:v>
                </c:pt>
                <c:pt idx="3">
                  <c:v>0.3</c:v>
                </c:pt>
                <c:pt idx="4">
                  <c:v>0.4</c:v>
                </c:pt>
                <c:pt idx="5">
                  <c:v>0.5</c:v>
                </c:pt>
                <c:pt idx="6">
                  <c:v>0.6</c:v>
                </c:pt>
                <c:pt idx="7">
                  <c:v>0.7</c:v>
                </c:pt>
              </c:numCache>
            </c:numRef>
          </c:cat>
          <c:val>
            <c:numRef>
              <c:f>'INGRESOS PONAL'!$C$18:$C$28</c:f>
              <c:numCache>
                <c:formatCode>General</c:formatCode>
                <c:ptCount val="11"/>
                <c:pt idx="0">
                  <c:v>1</c:v>
                </c:pt>
                <c:pt idx="1">
                  <c:v>1</c:v>
                </c:pt>
                <c:pt idx="2">
                  <c:v>1</c:v>
                </c:pt>
                <c:pt idx="3">
                  <c:v>1</c:v>
                </c:pt>
                <c:pt idx="4">
                  <c:v>1</c:v>
                </c:pt>
                <c:pt idx="5">
                  <c:v>1</c:v>
                </c:pt>
                <c:pt idx="6">
                  <c:v>1</c:v>
                </c:pt>
                <c:pt idx="7">
                  <c:v>1</c:v>
                </c:pt>
              </c:numCache>
            </c:numRef>
          </c:val>
          <c:extLst xmlns:c16r2="http://schemas.microsoft.com/office/drawing/2015/06/chart">
            <c:ext xmlns:c16="http://schemas.microsoft.com/office/drawing/2014/chart" uri="{C3380CC4-5D6E-409C-BE32-E72D297353CC}">
              <c16:uniqueId val="{00000016-8F47-4B15-BC97-EB98FADB2443}"/>
            </c:ext>
          </c:extLst>
        </c:ser>
        <c:dLbls>
          <c:showLegendKey val="0"/>
          <c:showVal val="0"/>
          <c:showCatName val="0"/>
          <c:showSerName val="0"/>
          <c:showPercent val="0"/>
          <c:showBubbleSize val="0"/>
          <c:showLeaderLines val="1"/>
        </c:dLbls>
        <c:firstSliceAng val="0"/>
        <c:holeSize val="51"/>
      </c:doughnutChart>
      <c:scatterChart>
        <c:scatterStyle val="lineMarker"/>
        <c:varyColors val="0"/>
        <c:ser>
          <c:idx val="0"/>
          <c:order val="0"/>
          <c:spPr>
            <a:ln w="38100" cap="rnd">
              <a:solidFill>
                <a:sysClr val="windowText" lastClr="000000"/>
              </a:solidFill>
              <a:round/>
              <a:headEnd type="none" w="med" len="med"/>
              <a:tailEnd type="triangle" w="med" len="med"/>
            </a:ln>
            <a:effectLst>
              <a:outerShdw blurRad="50800" dist="38100" dir="16200000" rotWithShape="0">
                <a:prstClr val="black">
                  <a:alpha val="40000"/>
                </a:prstClr>
              </a:outerShdw>
            </a:effectLst>
          </c:spPr>
          <c:marker>
            <c:symbol val="none"/>
          </c:marker>
          <c:xVal>
            <c:numRef>
              <c:f>'INGRESOS PONAL'!$B$14:$B$15</c:f>
              <c:numCache>
                <c:formatCode>General</c:formatCode>
                <c:ptCount val="2"/>
                <c:pt idx="0">
                  <c:v>0</c:v>
                </c:pt>
                <c:pt idx="1">
                  <c:v>-0.45228400687932796</c:v>
                </c:pt>
              </c:numCache>
            </c:numRef>
          </c:xVal>
          <c:yVal>
            <c:numRef>
              <c:f>'INGRESOS PONAL'!$C$14:$C$15</c:f>
              <c:numCache>
                <c:formatCode>General</c:formatCode>
                <c:ptCount val="2"/>
                <c:pt idx="0">
                  <c:v>0</c:v>
                </c:pt>
                <c:pt idx="1">
                  <c:v>0.89187396930349971</c:v>
                </c:pt>
              </c:numCache>
            </c:numRef>
          </c:yVal>
          <c:smooth val="0"/>
          <c:extLst xmlns:c16r2="http://schemas.microsoft.com/office/drawing/2015/06/chart">
            <c:ext xmlns:c16="http://schemas.microsoft.com/office/drawing/2014/chart" uri="{C3380CC4-5D6E-409C-BE32-E72D297353CC}">
              <c16:uniqueId val="{00000017-8F47-4B15-BC97-EB98FADB2443}"/>
            </c:ext>
          </c:extLst>
        </c:ser>
        <c:dLbls>
          <c:showLegendKey val="0"/>
          <c:showVal val="0"/>
          <c:showCatName val="0"/>
          <c:showSerName val="0"/>
          <c:showPercent val="0"/>
          <c:showBubbleSize val="0"/>
        </c:dLbls>
        <c:axId val="1856164112"/>
        <c:axId val="1856164656"/>
      </c:scatterChart>
      <c:valAx>
        <c:axId val="1856164112"/>
        <c:scaling>
          <c:orientation val="minMax"/>
          <c:max val="1"/>
          <c:min val="-1"/>
        </c:scaling>
        <c:delete val="1"/>
        <c:axPos val="b"/>
        <c:numFmt formatCode="General" sourceLinked="1"/>
        <c:majorTickMark val="none"/>
        <c:minorTickMark val="none"/>
        <c:tickLblPos val="nextTo"/>
        <c:crossAx val="1856164656"/>
        <c:crossesAt val="0"/>
        <c:crossBetween val="midCat"/>
      </c:valAx>
      <c:valAx>
        <c:axId val="1856164656"/>
        <c:scaling>
          <c:orientation val="minMax"/>
          <c:max val="1"/>
          <c:min val="-1"/>
        </c:scaling>
        <c:delete val="1"/>
        <c:axPos val="l"/>
        <c:numFmt formatCode="General" sourceLinked="1"/>
        <c:majorTickMark val="none"/>
        <c:minorTickMark val="none"/>
        <c:tickLblPos val="nextTo"/>
        <c:crossAx val="1856164112"/>
        <c:crossesAt val="0"/>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doughnutChart>
        <c:varyColors val="1"/>
        <c:ser>
          <c:idx val="1"/>
          <c:order val="1"/>
          <c:spPr>
            <a:scene3d>
              <a:camera prst="orthographicFront"/>
              <a:lightRig rig="contrasting" dir="t">
                <a:rot lat="0" lon="0" rev="7800000"/>
              </a:lightRig>
            </a:scene3d>
            <a:sp3d>
              <a:bevelT w="139700" h="139700"/>
            </a:sp3d>
          </c:spPr>
          <c:dPt>
            <c:idx val="0"/>
            <c:bubble3D val="0"/>
            <c:spPr>
              <a:solidFill>
                <a:srgbClr val="92D050"/>
              </a:solidFill>
              <a:ln>
                <a:noFill/>
              </a:ln>
              <a:effectLst/>
              <a:scene3d>
                <a:camera prst="orthographicFront"/>
                <a:lightRig rig="threePt" dir="t"/>
              </a:scene3d>
            </c:spPr>
            <c:extLst xmlns:c16r2="http://schemas.microsoft.com/office/drawing/2015/06/chart">
              <c:ext xmlns:c16="http://schemas.microsoft.com/office/drawing/2014/chart" uri="{C3380CC4-5D6E-409C-BE32-E72D297353CC}">
                <c16:uniqueId val="{00000001-B0C6-47AA-8843-3CF714A63567}"/>
              </c:ext>
            </c:extLst>
          </c:dPt>
          <c:dPt>
            <c:idx val="1"/>
            <c:bubble3D val="0"/>
            <c:spPr>
              <a:solidFill>
                <a:srgbClr val="92D050">
                  <a:alpha val="80000"/>
                </a:srgbClr>
              </a:solidFill>
              <a:ln>
                <a:noFill/>
              </a:ln>
              <a:effectLst/>
              <a:scene3d>
                <a:camera prst="orthographicFront"/>
                <a:lightRig rig="threePt" dir="t"/>
              </a:scene3d>
            </c:spPr>
            <c:extLst xmlns:c16r2="http://schemas.microsoft.com/office/drawing/2015/06/chart">
              <c:ext xmlns:c16="http://schemas.microsoft.com/office/drawing/2014/chart" uri="{C3380CC4-5D6E-409C-BE32-E72D297353CC}">
                <c16:uniqueId val="{00000003-B0C6-47AA-8843-3CF714A63567}"/>
              </c:ext>
            </c:extLst>
          </c:dPt>
          <c:dPt>
            <c:idx val="2"/>
            <c:bubble3D val="0"/>
            <c:spPr>
              <a:noFill/>
              <a:ln>
                <a:noFill/>
              </a:ln>
              <a:effectLst/>
            </c:spPr>
            <c:extLst xmlns:c16r2="http://schemas.microsoft.com/office/drawing/2015/06/chart">
              <c:ext xmlns:c16="http://schemas.microsoft.com/office/drawing/2014/chart" uri="{C3380CC4-5D6E-409C-BE32-E72D297353CC}">
                <c16:uniqueId val="{00000005-B0C6-47AA-8843-3CF714A63567}"/>
              </c:ext>
            </c:extLst>
          </c:dPt>
          <c:dPt>
            <c:idx val="3"/>
            <c:bubble3D val="0"/>
            <c:spPr>
              <a:noFill/>
              <a:ln>
                <a:noFill/>
              </a:ln>
              <a:effectLst/>
            </c:spPr>
            <c:extLst xmlns:c16r2="http://schemas.microsoft.com/office/drawing/2015/06/chart">
              <c:ext xmlns:c16="http://schemas.microsoft.com/office/drawing/2014/chart" uri="{C3380CC4-5D6E-409C-BE32-E72D297353CC}">
                <c16:uniqueId val="{00000007-B0C6-47AA-8843-3CF714A63567}"/>
              </c:ext>
            </c:extLst>
          </c:dPt>
          <c:dPt>
            <c:idx val="4"/>
            <c:bubble3D val="0"/>
            <c:spPr>
              <a:noFill/>
              <a:ln>
                <a:noFill/>
              </a:ln>
              <a:effectLst/>
            </c:spPr>
            <c:extLst xmlns:c16r2="http://schemas.microsoft.com/office/drawing/2015/06/chart">
              <c:ext xmlns:c16="http://schemas.microsoft.com/office/drawing/2014/chart" uri="{C3380CC4-5D6E-409C-BE32-E72D297353CC}">
                <c16:uniqueId val="{00000009-B0C6-47AA-8843-3CF714A63567}"/>
              </c:ext>
            </c:extLst>
          </c:dPt>
          <c:dPt>
            <c:idx val="5"/>
            <c:bubble3D val="0"/>
            <c:spPr>
              <a:noFill/>
              <a:ln>
                <a:noFill/>
              </a:ln>
              <a:effectLst/>
            </c:spPr>
            <c:extLst xmlns:c16r2="http://schemas.microsoft.com/office/drawing/2015/06/chart">
              <c:ext xmlns:c16="http://schemas.microsoft.com/office/drawing/2014/chart" uri="{C3380CC4-5D6E-409C-BE32-E72D297353CC}">
                <c16:uniqueId val="{0000000B-B0C6-47AA-8843-3CF714A63567}"/>
              </c:ext>
            </c:extLst>
          </c:dPt>
          <c:dPt>
            <c:idx val="6"/>
            <c:bubble3D val="0"/>
            <c:spPr>
              <a:solidFill>
                <a:schemeClr val="bg1">
                  <a:lumMod val="50000"/>
                </a:schemeClr>
              </a:solidFill>
              <a:ln>
                <a:noFill/>
              </a:ln>
              <a:effectLst/>
              <a:scene3d>
                <a:camera prst="orthographicFront"/>
                <a:lightRig rig="threePt" dir="t"/>
              </a:scene3d>
            </c:spPr>
            <c:extLst xmlns:c16r2="http://schemas.microsoft.com/office/drawing/2015/06/chart">
              <c:ext xmlns:c16="http://schemas.microsoft.com/office/drawing/2014/chart" uri="{C3380CC4-5D6E-409C-BE32-E72D297353CC}">
                <c16:uniqueId val="{0000000D-B0C6-47AA-8843-3CF714A63567}"/>
              </c:ext>
            </c:extLst>
          </c:dPt>
          <c:dPt>
            <c:idx val="7"/>
            <c:bubble3D val="0"/>
            <c:spPr>
              <a:solidFill>
                <a:schemeClr val="bg1">
                  <a:lumMod val="65000"/>
                </a:schemeClr>
              </a:solidFill>
              <a:ln>
                <a:noFill/>
              </a:ln>
              <a:effectLst/>
              <a:scene3d>
                <a:camera prst="orthographicFront"/>
                <a:lightRig rig="threePt" dir="t"/>
              </a:scene3d>
            </c:spPr>
            <c:extLst xmlns:c16r2="http://schemas.microsoft.com/office/drawing/2015/06/chart">
              <c:ext xmlns:c16="http://schemas.microsoft.com/office/drawing/2014/chart" uri="{C3380CC4-5D6E-409C-BE32-E72D297353CC}">
                <c16:uniqueId val="{0000000F-B0C6-47AA-8843-3CF714A63567}"/>
              </c:ext>
            </c:extLst>
          </c:dPt>
          <c:dPt>
            <c:idx val="8"/>
            <c:bubble3D val="0"/>
            <c:spPr>
              <a:solidFill>
                <a:schemeClr val="accent3">
                  <a:tint val="65000"/>
                </a:schemeClr>
              </a:solidFill>
              <a:ln>
                <a:noFill/>
              </a:ln>
              <a:effectLst/>
              <a:scene3d>
                <a:camera prst="orthographicFront"/>
                <a:lightRig rig="contrasting" dir="t">
                  <a:rot lat="0" lon="0" rev="7800000"/>
                </a:lightRig>
              </a:scene3d>
              <a:sp3d>
                <a:bevelT w="139700" h="139700"/>
              </a:sp3d>
            </c:spPr>
            <c:extLst xmlns:c16r2="http://schemas.microsoft.com/office/drawing/2015/06/chart">
              <c:ext xmlns:c16="http://schemas.microsoft.com/office/drawing/2014/chart" uri="{C3380CC4-5D6E-409C-BE32-E72D297353CC}">
                <c16:uniqueId val="{00000011-B0C6-47AA-8843-3CF714A63567}"/>
              </c:ext>
            </c:extLst>
          </c:dPt>
          <c:dPt>
            <c:idx val="9"/>
            <c:bubble3D val="0"/>
            <c:spPr>
              <a:solidFill>
                <a:schemeClr val="accent3">
                  <a:tint val="54000"/>
                </a:schemeClr>
              </a:solidFill>
              <a:ln>
                <a:noFill/>
              </a:ln>
              <a:effectLst/>
              <a:scene3d>
                <a:camera prst="orthographicFront"/>
                <a:lightRig rig="contrasting" dir="t">
                  <a:rot lat="0" lon="0" rev="7800000"/>
                </a:lightRig>
              </a:scene3d>
              <a:sp3d>
                <a:bevelT w="139700" h="139700"/>
              </a:sp3d>
            </c:spPr>
            <c:extLst xmlns:c16r2="http://schemas.microsoft.com/office/drawing/2015/06/chart">
              <c:ext xmlns:c16="http://schemas.microsoft.com/office/drawing/2014/chart" uri="{C3380CC4-5D6E-409C-BE32-E72D297353CC}">
                <c16:uniqueId val="{00000013-B0C6-47AA-8843-3CF714A63567}"/>
              </c:ext>
            </c:extLst>
          </c:dPt>
          <c:dPt>
            <c:idx val="10"/>
            <c:bubble3D val="0"/>
            <c:spPr>
              <a:solidFill>
                <a:schemeClr val="accent3">
                  <a:tint val="42000"/>
                </a:schemeClr>
              </a:solidFill>
              <a:ln>
                <a:noFill/>
              </a:ln>
              <a:effectLst/>
              <a:scene3d>
                <a:camera prst="orthographicFront"/>
                <a:lightRig rig="contrasting" dir="t">
                  <a:rot lat="0" lon="0" rev="7800000"/>
                </a:lightRig>
              </a:scene3d>
              <a:sp3d>
                <a:bevelT w="139700" h="139700"/>
              </a:sp3d>
            </c:spPr>
            <c:extLst xmlns:c16r2="http://schemas.microsoft.com/office/drawing/2015/06/chart">
              <c:ext xmlns:c16="http://schemas.microsoft.com/office/drawing/2014/chart" uri="{C3380CC4-5D6E-409C-BE32-E72D297353CC}">
                <c16:uniqueId val="{00000015-B0C6-47AA-8843-3CF714A63567}"/>
              </c:ext>
            </c:extLst>
          </c:dPt>
          <c:cat>
            <c:numRef>
              <c:f>'INGRESOS DIRAF'!$B$18:$B$28</c:f>
              <c:numCache>
                <c:formatCode>0%</c:formatCode>
                <c:ptCount val="11"/>
                <c:pt idx="0">
                  <c:v>0</c:v>
                </c:pt>
                <c:pt idx="1">
                  <c:v>0.1</c:v>
                </c:pt>
                <c:pt idx="2">
                  <c:v>0.2</c:v>
                </c:pt>
                <c:pt idx="3">
                  <c:v>0.3</c:v>
                </c:pt>
                <c:pt idx="4">
                  <c:v>0.4</c:v>
                </c:pt>
                <c:pt idx="5">
                  <c:v>0.5</c:v>
                </c:pt>
                <c:pt idx="6">
                  <c:v>0.6</c:v>
                </c:pt>
                <c:pt idx="7">
                  <c:v>0.7</c:v>
                </c:pt>
              </c:numCache>
            </c:numRef>
          </c:cat>
          <c:val>
            <c:numRef>
              <c:f>'INGRESOS DIRAF'!$C$18:$C$28</c:f>
              <c:numCache>
                <c:formatCode>General</c:formatCode>
                <c:ptCount val="11"/>
                <c:pt idx="0">
                  <c:v>1</c:v>
                </c:pt>
                <c:pt idx="1">
                  <c:v>1</c:v>
                </c:pt>
                <c:pt idx="2">
                  <c:v>1</c:v>
                </c:pt>
                <c:pt idx="3">
                  <c:v>1</c:v>
                </c:pt>
                <c:pt idx="4">
                  <c:v>1</c:v>
                </c:pt>
                <c:pt idx="5">
                  <c:v>1</c:v>
                </c:pt>
                <c:pt idx="6">
                  <c:v>1</c:v>
                </c:pt>
                <c:pt idx="7">
                  <c:v>1</c:v>
                </c:pt>
              </c:numCache>
            </c:numRef>
          </c:val>
          <c:extLst xmlns:c16r2="http://schemas.microsoft.com/office/drawing/2015/06/chart">
            <c:ext xmlns:c16="http://schemas.microsoft.com/office/drawing/2014/chart" uri="{C3380CC4-5D6E-409C-BE32-E72D297353CC}">
              <c16:uniqueId val="{00000016-B0C6-47AA-8843-3CF714A63567}"/>
            </c:ext>
          </c:extLst>
        </c:ser>
        <c:dLbls>
          <c:showLegendKey val="0"/>
          <c:showVal val="0"/>
          <c:showCatName val="0"/>
          <c:showSerName val="0"/>
          <c:showPercent val="0"/>
          <c:showBubbleSize val="0"/>
          <c:showLeaderLines val="1"/>
        </c:dLbls>
        <c:firstSliceAng val="0"/>
        <c:holeSize val="51"/>
      </c:doughnutChart>
      <c:scatterChart>
        <c:scatterStyle val="lineMarker"/>
        <c:varyColors val="0"/>
        <c:ser>
          <c:idx val="0"/>
          <c:order val="0"/>
          <c:spPr>
            <a:ln w="76200" cap="rnd">
              <a:solidFill>
                <a:schemeClr val="tx1"/>
              </a:solidFill>
              <a:round/>
              <a:headEnd type="none" w="med" len="med"/>
              <a:tailEnd type="triangle" w="med" len="med"/>
            </a:ln>
            <a:effectLst>
              <a:outerShdw blurRad="50800" dist="38100" dir="16200000" rotWithShape="0">
                <a:prstClr val="black">
                  <a:alpha val="40000"/>
                </a:prstClr>
              </a:outerShdw>
            </a:effectLst>
          </c:spPr>
          <c:marker>
            <c:symbol val="none"/>
          </c:marker>
          <c:dPt>
            <c:idx val="1"/>
            <c:marker>
              <c:symbol val="none"/>
            </c:marker>
            <c:bubble3D val="0"/>
            <c:extLst xmlns:c16r2="http://schemas.microsoft.com/office/drawing/2015/06/chart">
              <c:ext xmlns:c16="http://schemas.microsoft.com/office/drawing/2014/chart" uri="{C3380CC4-5D6E-409C-BE32-E72D297353CC}">
                <c16:uniqueId val="{00000017-B0C6-47AA-8843-3CF714A63567}"/>
              </c:ext>
            </c:extLst>
          </c:dPt>
          <c:xVal>
            <c:numRef>
              <c:f>'INGRESOS DIRAF'!$B$14:$B$15</c:f>
              <c:numCache>
                <c:formatCode>General</c:formatCode>
                <c:ptCount val="2"/>
                <c:pt idx="0">
                  <c:v>0</c:v>
                </c:pt>
                <c:pt idx="1">
                  <c:v>8.0313672775066972E-2</c:v>
                </c:pt>
              </c:numCache>
            </c:numRef>
          </c:xVal>
          <c:yVal>
            <c:numRef>
              <c:f>'INGRESOS DIRAF'!$C$14:$C$15</c:f>
              <c:numCache>
                <c:formatCode>General</c:formatCode>
                <c:ptCount val="2"/>
                <c:pt idx="0">
                  <c:v>0</c:v>
                </c:pt>
                <c:pt idx="1">
                  <c:v>0.99676963936778262</c:v>
                </c:pt>
              </c:numCache>
            </c:numRef>
          </c:yVal>
          <c:smooth val="0"/>
          <c:extLst xmlns:c16r2="http://schemas.microsoft.com/office/drawing/2015/06/chart">
            <c:ext xmlns:c16="http://schemas.microsoft.com/office/drawing/2014/chart" uri="{C3380CC4-5D6E-409C-BE32-E72D297353CC}">
              <c16:uniqueId val="{00000018-B0C6-47AA-8843-3CF714A63567}"/>
            </c:ext>
          </c:extLst>
        </c:ser>
        <c:dLbls>
          <c:showLegendKey val="0"/>
          <c:showVal val="0"/>
          <c:showCatName val="0"/>
          <c:showSerName val="0"/>
          <c:showPercent val="0"/>
          <c:showBubbleSize val="0"/>
        </c:dLbls>
        <c:axId val="1856166288"/>
        <c:axId val="1856165200"/>
      </c:scatterChart>
      <c:valAx>
        <c:axId val="1856166288"/>
        <c:scaling>
          <c:orientation val="minMax"/>
          <c:max val="1"/>
          <c:min val="-1"/>
        </c:scaling>
        <c:delete val="1"/>
        <c:axPos val="b"/>
        <c:numFmt formatCode="General" sourceLinked="1"/>
        <c:majorTickMark val="none"/>
        <c:minorTickMark val="none"/>
        <c:tickLblPos val="nextTo"/>
        <c:crossAx val="1856165200"/>
        <c:crossesAt val="0"/>
        <c:crossBetween val="midCat"/>
      </c:valAx>
      <c:valAx>
        <c:axId val="1856165200"/>
        <c:scaling>
          <c:orientation val="minMax"/>
          <c:max val="1"/>
          <c:min val="-1"/>
        </c:scaling>
        <c:delete val="1"/>
        <c:axPos val="l"/>
        <c:numFmt formatCode="General" sourceLinked="1"/>
        <c:majorTickMark val="none"/>
        <c:minorTickMark val="none"/>
        <c:tickLblPos val="nextTo"/>
        <c:crossAx val="1856166288"/>
        <c:crossesAt val="0"/>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spPr>
            <a:scene3d>
              <a:camera prst="orthographicFront"/>
              <a:lightRig rig="threePt" dir="t"/>
            </a:scene3d>
            <a:sp3d prstMaterial="matte">
              <a:bevelT w="127000" h="63500"/>
            </a:sp3d>
          </c:spPr>
          <c:dPt>
            <c:idx val="0"/>
            <c:bubble3D val="0"/>
            <c:spPr>
              <a:gradFill flip="none" rotWithShape="1">
                <a:gsLst>
                  <a:gs pos="35000">
                    <a:srgbClr val="92D050"/>
                  </a:gs>
                  <a:gs pos="100000">
                    <a:srgbClr val="FFFF00"/>
                  </a:gs>
                </a:gsLst>
                <a:lin ang="10800000" scaled="1"/>
                <a:tileRect/>
              </a:gradFill>
              <a:ln>
                <a:noFill/>
              </a:ln>
              <a:effectLst/>
              <a:scene3d>
                <a:camera prst="orthographicFront"/>
                <a:lightRig rig="threePt" dir="t"/>
              </a:scene3d>
            </c:spPr>
            <c:extLst xmlns:c16r2="http://schemas.microsoft.com/office/drawing/2015/06/chart">
              <c:ext xmlns:c16="http://schemas.microsoft.com/office/drawing/2014/chart" uri="{C3380CC4-5D6E-409C-BE32-E72D297353CC}">
                <c16:uniqueId val="{00000001-028C-48D8-ABB2-08ADDACCD819}"/>
              </c:ext>
            </c:extLst>
          </c:dPt>
          <c:dPt>
            <c:idx val="1"/>
            <c:bubble3D val="0"/>
            <c:spPr>
              <a:gradFill>
                <a:gsLst>
                  <a:gs pos="36768">
                    <a:srgbClr val="93D14F"/>
                  </a:gs>
                  <a:gs pos="93000">
                    <a:srgbClr val="92D050"/>
                  </a:gs>
                  <a:gs pos="100000">
                    <a:srgbClr val="FFFF00"/>
                  </a:gs>
                </a:gsLst>
                <a:lin ang="9000000" scaled="0"/>
              </a:gradFill>
              <a:ln>
                <a:noFill/>
              </a:ln>
              <a:effectLst/>
              <a:scene3d>
                <a:camera prst="orthographicFront"/>
                <a:lightRig rig="threePt" dir="t"/>
              </a:scene3d>
            </c:spPr>
            <c:extLst xmlns:c16r2="http://schemas.microsoft.com/office/drawing/2015/06/chart">
              <c:ext xmlns:c16="http://schemas.microsoft.com/office/drawing/2014/chart" uri="{C3380CC4-5D6E-409C-BE32-E72D297353CC}">
                <c16:uniqueId val="{00000003-028C-48D8-ABB2-08ADDACCD819}"/>
              </c:ext>
            </c:extLst>
          </c:dPt>
          <c:dPt>
            <c:idx val="2"/>
            <c:bubble3D val="0"/>
            <c:spPr>
              <a:noFill/>
              <a:ln>
                <a:noFill/>
              </a:ln>
              <a:effectLst/>
            </c:spPr>
            <c:extLst xmlns:c16r2="http://schemas.microsoft.com/office/drawing/2015/06/chart">
              <c:ext xmlns:c16="http://schemas.microsoft.com/office/drawing/2014/chart" uri="{C3380CC4-5D6E-409C-BE32-E72D297353CC}">
                <c16:uniqueId val="{00000005-028C-48D8-ABB2-08ADDACCD819}"/>
              </c:ext>
            </c:extLst>
          </c:dPt>
          <c:dPt>
            <c:idx val="3"/>
            <c:bubble3D val="0"/>
            <c:spPr>
              <a:noFill/>
              <a:ln>
                <a:noFill/>
              </a:ln>
              <a:effectLst/>
            </c:spPr>
            <c:extLst xmlns:c16r2="http://schemas.microsoft.com/office/drawing/2015/06/chart">
              <c:ext xmlns:c16="http://schemas.microsoft.com/office/drawing/2014/chart" uri="{C3380CC4-5D6E-409C-BE32-E72D297353CC}">
                <c16:uniqueId val="{00000007-028C-48D8-ABB2-08ADDACCD819}"/>
              </c:ext>
            </c:extLst>
          </c:dPt>
          <c:dPt>
            <c:idx val="4"/>
            <c:bubble3D val="0"/>
            <c:spPr>
              <a:noFill/>
              <a:ln>
                <a:noFill/>
              </a:ln>
              <a:effectLst/>
            </c:spPr>
            <c:extLst xmlns:c16r2="http://schemas.microsoft.com/office/drawing/2015/06/chart">
              <c:ext xmlns:c16="http://schemas.microsoft.com/office/drawing/2014/chart" uri="{C3380CC4-5D6E-409C-BE32-E72D297353CC}">
                <c16:uniqueId val="{00000009-028C-48D8-ABB2-08ADDACCD819}"/>
              </c:ext>
            </c:extLst>
          </c:dPt>
          <c:dPt>
            <c:idx val="5"/>
            <c:bubble3D val="0"/>
            <c:spPr>
              <a:noFill/>
              <a:ln>
                <a:noFill/>
              </a:ln>
              <a:effectLst/>
            </c:spPr>
            <c:extLst xmlns:c16r2="http://schemas.microsoft.com/office/drawing/2015/06/chart">
              <c:ext xmlns:c16="http://schemas.microsoft.com/office/drawing/2014/chart" uri="{C3380CC4-5D6E-409C-BE32-E72D297353CC}">
                <c16:uniqueId val="{0000000B-028C-48D8-ABB2-08ADDACCD819}"/>
              </c:ext>
            </c:extLst>
          </c:dPt>
          <c:dPt>
            <c:idx val="6"/>
            <c:bubble3D val="0"/>
            <c:spPr>
              <a:gradFill flip="none" rotWithShape="1">
                <a:gsLst>
                  <a:gs pos="16000">
                    <a:srgbClr val="C00000"/>
                  </a:gs>
                  <a:gs pos="100000">
                    <a:srgbClr val="FFFF00"/>
                  </a:gs>
                </a:gsLst>
                <a:lin ang="19800000" scaled="0"/>
                <a:tileRect/>
              </a:gradFill>
              <a:ln>
                <a:noFill/>
              </a:ln>
              <a:effectLst/>
              <a:scene3d>
                <a:camera prst="orthographicFront"/>
                <a:lightRig rig="threePt" dir="t"/>
              </a:scene3d>
            </c:spPr>
            <c:extLst xmlns:c16r2="http://schemas.microsoft.com/office/drawing/2015/06/chart">
              <c:ext xmlns:c16="http://schemas.microsoft.com/office/drawing/2014/chart" uri="{C3380CC4-5D6E-409C-BE32-E72D297353CC}">
                <c16:uniqueId val="{0000000D-028C-48D8-ABB2-08ADDACCD819}"/>
              </c:ext>
            </c:extLst>
          </c:dPt>
          <c:dPt>
            <c:idx val="7"/>
            <c:bubble3D val="0"/>
            <c:spPr>
              <a:gradFill>
                <a:gsLst>
                  <a:gs pos="0">
                    <a:schemeClr val="accent2">
                      <a:lumMod val="75000"/>
                      <a:alpha val="50000"/>
                    </a:schemeClr>
                  </a:gs>
                  <a:gs pos="96000">
                    <a:srgbClr val="FFFF00"/>
                  </a:gs>
                  <a:gs pos="0">
                    <a:schemeClr val="accent2">
                      <a:lumMod val="75000"/>
                    </a:schemeClr>
                  </a:gs>
                </a:gsLst>
                <a:lin ang="600000" scaled="0"/>
              </a:gradFill>
              <a:ln>
                <a:noFill/>
              </a:ln>
              <a:effectLst/>
              <a:scene3d>
                <a:camera prst="orthographicFront"/>
                <a:lightRig rig="threePt" dir="t"/>
              </a:scene3d>
            </c:spPr>
            <c:extLst xmlns:c16r2="http://schemas.microsoft.com/office/drawing/2015/06/chart">
              <c:ext xmlns:c16="http://schemas.microsoft.com/office/drawing/2014/chart" uri="{C3380CC4-5D6E-409C-BE32-E72D297353CC}">
                <c16:uniqueId val="{0000000F-028C-48D8-ABB2-08ADDACCD819}"/>
              </c:ext>
            </c:extLst>
          </c:dPt>
          <c:dPt>
            <c:idx val="8"/>
            <c:bubble3D val="0"/>
            <c:spPr>
              <a:solidFill>
                <a:schemeClr val="accent6">
                  <a:lumMod val="80000"/>
                  <a:lumOff val="20000"/>
                </a:schemeClr>
              </a:solidFill>
              <a:ln>
                <a:noFill/>
              </a:ln>
              <a:effectLst/>
              <a:scene3d>
                <a:camera prst="orthographicFront"/>
                <a:lightRig rig="threePt" dir="t"/>
              </a:scene3d>
              <a:sp3d prstMaterial="matte">
                <a:bevelT w="127000" h="63500"/>
              </a:sp3d>
            </c:spPr>
            <c:extLst xmlns:c16r2="http://schemas.microsoft.com/office/drawing/2015/06/chart">
              <c:ext xmlns:c16="http://schemas.microsoft.com/office/drawing/2014/chart" uri="{C3380CC4-5D6E-409C-BE32-E72D297353CC}">
                <c16:uniqueId val="{00000011-028C-48D8-ABB2-08ADDACCD819}"/>
              </c:ext>
            </c:extLst>
          </c:dPt>
          <c:dPt>
            <c:idx val="9"/>
            <c:bubble3D val="0"/>
            <c:spPr>
              <a:solidFill>
                <a:schemeClr val="accent2">
                  <a:lumMod val="80000"/>
                </a:schemeClr>
              </a:solidFill>
              <a:ln>
                <a:noFill/>
              </a:ln>
              <a:effectLst/>
              <a:scene3d>
                <a:camera prst="orthographicFront"/>
                <a:lightRig rig="threePt" dir="t"/>
              </a:scene3d>
              <a:sp3d prstMaterial="matte">
                <a:bevelT w="127000" h="63500"/>
              </a:sp3d>
            </c:spPr>
            <c:extLst xmlns:c16r2="http://schemas.microsoft.com/office/drawing/2015/06/chart">
              <c:ext xmlns:c16="http://schemas.microsoft.com/office/drawing/2014/chart" uri="{C3380CC4-5D6E-409C-BE32-E72D297353CC}">
                <c16:uniqueId val="{00000013-028C-48D8-ABB2-08ADDACCD819}"/>
              </c:ext>
            </c:extLst>
          </c:dPt>
          <c:dPt>
            <c:idx val="10"/>
            <c:bubble3D val="0"/>
            <c:spPr>
              <a:solidFill>
                <a:schemeClr val="accent4">
                  <a:lumMod val="80000"/>
                </a:schemeClr>
              </a:solidFill>
              <a:ln>
                <a:noFill/>
              </a:ln>
              <a:effectLst/>
              <a:scene3d>
                <a:camera prst="orthographicFront"/>
                <a:lightRig rig="threePt" dir="t"/>
              </a:scene3d>
              <a:sp3d prstMaterial="matte">
                <a:bevelT w="127000" h="63500"/>
              </a:sp3d>
            </c:spPr>
            <c:extLst xmlns:c16r2="http://schemas.microsoft.com/office/drawing/2015/06/chart">
              <c:ext xmlns:c16="http://schemas.microsoft.com/office/drawing/2014/chart" uri="{C3380CC4-5D6E-409C-BE32-E72D297353CC}">
                <c16:uniqueId val="{00000015-028C-48D8-ABB2-08ADDACCD819}"/>
              </c:ext>
            </c:extLst>
          </c:dPt>
          <c:cat>
            <c:numRef>
              <c:f>PAC!$B$31:$B$41</c:f>
              <c:numCache>
                <c:formatCode>0%</c:formatCode>
                <c:ptCount val="11"/>
                <c:pt idx="0">
                  <c:v>0</c:v>
                </c:pt>
                <c:pt idx="1">
                  <c:v>0.1</c:v>
                </c:pt>
                <c:pt idx="2">
                  <c:v>0.2</c:v>
                </c:pt>
                <c:pt idx="3">
                  <c:v>0.3</c:v>
                </c:pt>
                <c:pt idx="4">
                  <c:v>0.4</c:v>
                </c:pt>
                <c:pt idx="5">
                  <c:v>0.5</c:v>
                </c:pt>
                <c:pt idx="6">
                  <c:v>0.6</c:v>
                </c:pt>
                <c:pt idx="7">
                  <c:v>0.7</c:v>
                </c:pt>
              </c:numCache>
            </c:numRef>
          </c:cat>
          <c:val>
            <c:numRef>
              <c:f>PAC!$C$31:$C$41</c:f>
              <c:numCache>
                <c:formatCode>General</c:formatCode>
                <c:ptCount val="11"/>
                <c:pt idx="0">
                  <c:v>1</c:v>
                </c:pt>
                <c:pt idx="1">
                  <c:v>1</c:v>
                </c:pt>
                <c:pt idx="2">
                  <c:v>1</c:v>
                </c:pt>
                <c:pt idx="3">
                  <c:v>1</c:v>
                </c:pt>
                <c:pt idx="4">
                  <c:v>1</c:v>
                </c:pt>
                <c:pt idx="5">
                  <c:v>1</c:v>
                </c:pt>
                <c:pt idx="6">
                  <c:v>1</c:v>
                </c:pt>
                <c:pt idx="7">
                  <c:v>1</c:v>
                </c:pt>
              </c:numCache>
            </c:numRef>
          </c:val>
          <c:extLst xmlns:c16r2="http://schemas.microsoft.com/office/drawing/2015/06/chart">
            <c:ext xmlns:c16="http://schemas.microsoft.com/office/drawing/2014/chart" uri="{C3380CC4-5D6E-409C-BE32-E72D297353CC}">
              <c16:uniqueId val="{00000016-028C-48D8-ABB2-08ADDACCD819}"/>
            </c:ext>
          </c:extLst>
        </c:ser>
        <c:dLbls>
          <c:showLegendKey val="0"/>
          <c:showVal val="0"/>
          <c:showCatName val="0"/>
          <c:showSerName val="0"/>
          <c:showPercent val="0"/>
          <c:showBubbleSize val="0"/>
          <c:showLeaderLines val="1"/>
        </c:dLbls>
        <c:firstSliceAng val="0"/>
        <c:holeSize val="51"/>
      </c:doughnutChart>
      <c:scatterChart>
        <c:scatterStyle val="lineMarker"/>
        <c:varyColors val="0"/>
        <c:ser>
          <c:idx val="0"/>
          <c:order val="0"/>
          <c:spPr>
            <a:ln w="76200" cap="rnd">
              <a:solidFill>
                <a:sysClr val="windowText" lastClr="000000"/>
              </a:solidFill>
              <a:round/>
              <a:headEnd type="none" w="med" len="med"/>
              <a:tailEnd type="triangle" w="med" len="med"/>
            </a:ln>
            <a:effectLst>
              <a:outerShdw blurRad="50800" dist="38100" dir="16200000" rotWithShape="0">
                <a:prstClr val="black">
                  <a:alpha val="40000"/>
                </a:prstClr>
              </a:outerShdw>
            </a:effectLst>
          </c:spPr>
          <c:marker>
            <c:symbol val="none"/>
          </c:marker>
          <c:xVal>
            <c:numRef>
              <c:f>PAC!$B$27:$B$28</c:f>
              <c:numCache>
                <c:formatCode>General</c:formatCode>
                <c:ptCount val="2"/>
                <c:pt idx="0">
                  <c:v>0</c:v>
                </c:pt>
                <c:pt idx="1">
                  <c:v>0.99993545689242513</c:v>
                </c:pt>
              </c:numCache>
            </c:numRef>
          </c:xVal>
          <c:yVal>
            <c:numRef>
              <c:f>PAC!$C$27:$C$28</c:f>
              <c:numCache>
                <c:formatCode>General</c:formatCode>
                <c:ptCount val="2"/>
                <c:pt idx="0">
                  <c:v>0</c:v>
                </c:pt>
                <c:pt idx="1">
                  <c:v>1.1361428138089014E-2</c:v>
                </c:pt>
              </c:numCache>
            </c:numRef>
          </c:yVal>
          <c:smooth val="0"/>
          <c:extLst xmlns:c16r2="http://schemas.microsoft.com/office/drawing/2015/06/chart">
            <c:ext xmlns:c16="http://schemas.microsoft.com/office/drawing/2014/chart" uri="{C3380CC4-5D6E-409C-BE32-E72D297353CC}">
              <c16:uniqueId val="{00000017-028C-48D8-ABB2-08ADDACCD819}"/>
            </c:ext>
          </c:extLst>
        </c:ser>
        <c:dLbls>
          <c:showLegendKey val="0"/>
          <c:showVal val="0"/>
          <c:showCatName val="0"/>
          <c:showSerName val="0"/>
          <c:showPercent val="0"/>
          <c:showBubbleSize val="0"/>
        </c:dLbls>
        <c:axId val="1748622576"/>
        <c:axId val="1748629648"/>
      </c:scatterChart>
      <c:valAx>
        <c:axId val="1748622576"/>
        <c:scaling>
          <c:orientation val="minMax"/>
          <c:max val="1"/>
          <c:min val="-1"/>
        </c:scaling>
        <c:delete val="1"/>
        <c:axPos val="b"/>
        <c:numFmt formatCode="General" sourceLinked="1"/>
        <c:majorTickMark val="none"/>
        <c:minorTickMark val="none"/>
        <c:tickLblPos val="nextTo"/>
        <c:crossAx val="1748629648"/>
        <c:crossesAt val="0"/>
        <c:crossBetween val="midCat"/>
      </c:valAx>
      <c:valAx>
        <c:axId val="1748629648"/>
        <c:scaling>
          <c:orientation val="minMax"/>
          <c:max val="1"/>
          <c:min val="-1"/>
        </c:scaling>
        <c:delete val="1"/>
        <c:axPos val="l"/>
        <c:numFmt formatCode="General" sourceLinked="1"/>
        <c:majorTickMark val="none"/>
        <c:minorTickMark val="none"/>
        <c:tickLblPos val="nextTo"/>
        <c:crossAx val="1748622576"/>
        <c:crossesAt val="0"/>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 id="16">
  <a:schemeClr val="accent3"/>
</cs:colorStyle>
</file>

<file path=xl/charts/colors7.xml><?xml version="1.0" encoding="utf-8"?>
<cs:colorStyle xmlns:cs="http://schemas.microsoft.com/office/drawing/2012/chartStyle" xmlns:a="http://schemas.openxmlformats.org/drawingml/2006/main" meth="withinLinear" id="16">
  <a:schemeClr val="accent3"/>
</cs:colorStyle>
</file>

<file path=xl/charts/colors8.xml><?xml version="1.0" encoding="utf-8"?>
<cs:colorStyle xmlns:cs="http://schemas.microsoft.com/office/drawing/2012/chartStyle" xmlns:a="http://schemas.openxmlformats.org/drawingml/2006/main" meth="withinLinear" id="16">
  <a:schemeClr val="accent3"/>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10.xml"/><Relationship Id="rId7" Type="http://schemas.openxmlformats.org/officeDocument/2006/relationships/image" Target="../media/image1.png"/><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11" Type="http://schemas.openxmlformats.org/officeDocument/2006/relationships/chart" Target="../charts/chart14.xml"/><Relationship Id="rId5" Type="http://schemas.openxmlformats.org/officeDocument/2006/relationships/chart" Target="../charts/chart12.xml"/><Relationship Id="rId10" Type="http://schemas.openxmlformats.org/officeDocument/2006/relationships/image" Target="../media/image4.png"/><Relationship Id="rId4" Type="http://schemas.openxmlformats.org/officeDocument/2006/relationships/chart" Target="../charts/chart11.xml"/><Relationship Id="rId9"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331923</xdr:colOff>
      <xdr:row>6</xdr:row>
      <xdr:rowOff>140803</xdr:rowOff>
    </xdr:from>
    <xdr:to>
      <xdr:col>1</xdr:col>
      <xdr:colOff>1085022</xdr:colOff>
      <xdr:row>17</xdr:row>
      <xdr:rowOff>48867</xdr:rowOff>
    </xdr:to>
    <xdr:graphicFrame macro="">
      <xdr:nvGraphicFramePr>
        <xdr:cNvPr id="4" name="Gráfico 3">
          <a:extLst>
            <a:ext uri="{FF2B5EF4-FFF2-40B4-BE49-F238E27FC236}">
              <a16:creationId xmlns:a16="http://schemas.microsoft.com/office/drawing/2014/main" xmlns=""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712303</xdr:colOff>
      <xdr:row>15</xdr:row>
      <xdr:rowOff>66261</xdr:rowOff>
    </xdr:from>
    <xdr:to>
      <xdr:col>1</xdr:col>
      <xdr:colOff>1010476</xdr:colOff>
      <xdr:row>16</xdr:row>
      <xdr:rowOff>173934</xdr:rowOff>
    </xdr:to>
    <xdr:sp macro="" textlink="">
      <xdr:nvSpPr>
        <xdr:cNvPr id="5" name="Elipse 4">
          <a:extLst>
            <a:ext uri="{FF2B5EF4-FFF2-40B4-BE49-F238E27FC236}">
              <a16:creationId xmlns:a16="http://schemas.microsoft.com/office/drawing/2014/main" xmlns="" id="{00000000-0008-0000-0000-000005000000}"/>
            </a:ext>
          </a:extLst>
        </xdr:cNvPr>
        <xdr:cNvSpPr/>
      </xdr:nvSpPr>
      <xdr:spPr>
        <a:xfrm>
          <a:off x="3139107" y="3139109"/>
          <a:ext cx="298173" cy="298173"/>
        </a:xfrm>
        <a:prstGeom prst="ellipse">
          <a:avLst/>
        </a:prstGeom>
        <a:solidFill>
          <a:srgbClr val="FF0000"/>
        </a:solidFill>
        <a:ln>
          <a:noFill/>
        </a:ln>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199401</xdr:colOff>
      <xdr:row>6</xdr:row>
      <xdr:rowOff>149085</xdr:rowOff>
    </xdr:from>
    <xdr:to>
      <xdr:col>2</xdr:col>
      <xdr:colOff>952500</xdr:colOff>
      <xdr:row>17</xdr:row>
      <xdr:rowOff>57149</xdr:rowOff>
    </xdr:to>
    <xdr:graphicFrame macro="">
      <xdr:nvGraphicFramePr>
        <xdr:cNvPr id="8" name="Gráfico 7">
          <a:extLst>
            <a:ext uri="{FF2B5EF4-FFF2-40B4-BE49-F238E27FC236}">
              <a16:creationId xmlns:a16="http://schemas.microsoft.com/office/drawing/2014/main" xmlns=""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579781</xdr:colOff>
      <xdr:row>15</xdr:row>
      <xdr:rowOff>74543</xdr:rowOff>
    </xdr:from>
    <xdr:to>
      <xdr:col>2</xdr:col>
      <xdr:colOff>877954</xdr:colOff>
      <xdr:row>16</xdr:row>
      <xdr:rowOff>182216</xdr:rowOff>
    </xdr:to>
    <xdr:sp macro="" textlink="">
      <xdr:nvSpPr>
        <xdr:cNvPr id="9" name="Elipse 8">
          <a:extLst>
            <a:ext uri="{FF2B5EF4-FFF2-40B4-BE49-F238E27FC236}">
              <a16:creationId xmlns:a16="http://schemas.microsoft.com/office/drawing/2014/main" xmlns="" id="{00000000-0008-0000-0000-000009000000}"/>
            </a:ext>
          </a:extLst>
        </xdr:cNvPr>
        <xdr:cNvSpPr/>
      </xdr:nvSpPr>
      <xdr:spPr>
        <a:xfrm>
          <a:off x="4381498" y="3147391"/>
          <a:ext cx="298173" cy="298173"/>
        </a:xfrm>
        <a:prstGeom prst="ellipse">
          <a:avLst/>
        </a:prstGeom>
        <a:solidFill>
          <a:schemeClr val="accent2"/>
        </a:solidFill>
        <a:ln>
          <a:noFill/>
        </a:ln>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285539</xdr:colOff>
      <xdr:row>6</xdr:row>
      <xdr:rowOff>160680</xdr:rowOff>
    </xdr:from>
    <xdr:to>
      <xdr:col>3</xdr:col>
      <xdr:colOff>1038638</xdr:colOff>
      <xdr:row>17</xdr:row>
      <xdr:rowOff>68744</xdr:rowOff>
    </xdr:to>
    <xdr:graphicFrame macro="">
      <xdr:nvGraphicFramePr>
        <xdr:cNvPr id="11" name="Gráfico 10">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665919</xdr:colOff>
      <xdr:row>15</xdr:row>
      <xdr:rowOff>86138</xdr:rowOff>
    </xdr:from>
    <xdr:to>
      <xdr:col>3</xdr:col>
      <xdr:colOff>964092</xdr:colOff>
      <xdr:row>17</xdr:row>
      <xdr:rowOff>3311</xdr:rowOff>
    </xdr:to>
    <xdr:sp macro="" textlink="">
      <xdr:nvSpPr>
        <xdr:cNvPr id="12" name="Elipse 11">
          <a:extLst>
            <a:ext uri="{FF2B5EF4-FFF2-40B4-BE49-F238E27FC236}">
              <a16:creationId xmlns:a16="http://schemas.microsoft.com/office/drawing/2014/main" xmlns="" id="{00000000-0008-0000-0000-00000C000000}"/>
            </a:ext>
          </a:extLst>
        </xdr:cNvPr>
        <xdr:cNvSpPr/>
      </xdr:nvSpPr>
      <xdr:spPr>
        <a:xfrm>
          <a:off x="5660332" y="3158986"/>
          <a:ext cx="298173" cy="298173"/>
        </a:xfrm>
        <a:prstGeom prst="ellipse">
          <a:avLst/>
        </a:prstGeom>
        <a:solidFill>
          <a:srgbClr val="002060"/>
        </a:solidFill>
        <a:ln>
          <a:noFill/>
        </a:ln>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379961</xdr:colOff>
      <xdr:row>6</xdr:row>
      <xdr:rowOff>147428</xdr:rowOff>
    </xdr:from>
    <xdr:to>
      <xdr:col>4</xdr:col>
      <xdr:colOff>1133060</xdr:colOff>
      <xdr:row>17</xdr:row>
      <xdr:rowOff>55492</xdr:rowOff>
    </xdr:to>
    <xdr:graphicFrame macro="">
      <xdr:nvGraphicFramePr>
        <xdr:cNvPr id="13" name="Gráfico 12">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760341</xdr:colOff>
      <xdr:row>15</xdr:row>
      <xdr:rowOff>72886</xdr:rowOff>
    </xdr:from>
    <xdr:to>
      <xdr:col>4</xdr:col>
      <xdr:colOff>1058514</xdr:colOff>
      <xdr:row>16</xdr:row>
      <xdr:rowOff>180559</xdr:rowOff>
    </xdr:to>
    <xdr:sp macro="" textlink="">
      <xdr:nvSpPr>
        <xdr:cNvPr id="14" name="Elipse 13">
          <a:extLst>
            <a:ext uri="{FF2B5EF4-FFF2-40B4-BE49-F238E27FC236}">
              <a16:creationId xmlns:a16="http://schemas.microsoft.com/office/drawing/2014/main" xmlns="" id="{00000000-0008-0000-0000-00000E000000}"/>
            </a:ext>
          </a:extLst>
        </xdr:cNvPr>
        <xdr:cNvSpPr/>
      </xdr:nvSpPr>
      <xdr:spPr>
        <a:xfrm>
          <a:off x="7129667" y="3145734"/>
          <a:ext cx="298173" cy="298173"/>
        </a:xfrm>
        <a:prstGeom prst="ellipse">
          <a:avLst/>
        </a:prstGeom>
        <a:solidFill>
          <a:srgbClr val="92D050"/>
        </a:solidFill>
        <a:ln>
          <a:noFill/>
        </a:ln>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1072599</xdr:colOff>
      <xdr:row>18</xdr:row>
      <xdr:rowOff>123411</xdr:rowOff>
    </xdr:from>
    <xdr:to>
      <xdr:col>6</xdr:col>
      <xdr:colOff>447260</xdr:colOff>
      <xdr:row>34</xdr:row>
      <xdr:rowOff>8282</xdr:rowOff>
    </xdr:to>
    <xdr:graphicFrame macro="">
      <xdr:nvGraphicFramePr>
        <xdr:cNvPr id="19" name="Gráfico 18">
          <a:extLst>
            <a:ext uri="{FF2B5EF4-FFF2-40B4-BE49-F238E27FC236}">
              <a16:creationId xmlns:a16="http://schemas.microsoft.com/office/drawing/2014/main" xmlns="" id="{00000000-0008-0000-00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57979</xdr:colOff>
      <xdr:row>26</xdr:row>
      <xdr:rowOff>149089</xdr:rowOff>
    </xdr:from>
    <xdr:to>
      <xdr:col>6</xdr:col>
      <xdr:colOff>16565</xdr:colOff>
      <xdr:row>28</xdr:row>
      <xdr:rowOff>41415</xdr:rowOff>
    </xdr:to>
    <xdr:sp macro="" textlink="$B$23">
      <xdr:nvSpPr>
        <xdr:cNvPr id="22" name="Rectángulo redondeado 21">
          <a:extLst>
            <a:ext uri="{FF2B5EF4-FFF2-40B4-BE49-F238E27FC236}">
              <a16:creationId xmlns:a16="http://schemas.microsoft.com/office/drawing/2014/main" xmlns="" id="{00000000-0008-0000-0000-000016000000}"/>
            </a:ext>
          </a:extLst>
        </xdr:cNvPr>
        <xdr:cNvSpPr/>
      </xdr:nvSpPr>
      <xdr:spPr>
        <a:xfrm>
          <a:off x="7802218" y="5317437"/>
          <a:ext cx="695738" cy="27332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ctr"/>
          <a:fld id="{D55672D8-0BBA-4BA6-85EA-7B059CF6082E}" type="TxLink">
            <a:rPr lang="en-US" sz="1100" b="0" i="0" u="none" strike="noStrike">
              <a:solidFill>
                <a:srgbClr val="000000"/>
              </a:solidFill>
              <a:latin typeface="Berlin Sans FB" panose="020E0602020502020306" pitchFamily="34" charset="0"/>
            </a:rPr>
            <a:pPr algn="ctr"/>
            <a:t>99,64%</a:t>
          </a:fld>
          <a:endParaRPr lang="es-CO" sz="1100">
            <a:latin typeface="Berlin Sans FB" panose="020E0602020502020306" pitchFamily="34" charset="0"/>
          </a:endParaRPr>
        </a:p>
      </xdr:txBody>
    </xdr:sp>
    <xdr:clientData/>
  </xdr:twoCellAnchor>
  <xdr:twoCellAnchor>
    <xdr:from>
      <xdr:col>4</xdr:col>
      <xdr:colOff>0</xdr:colOff>
      <xdr:row>26</xdr:row>
      <xdr:rowOff>157369</xdr:rowOff>
    </xdr:from>
    <xdr:to>
      <xdr:col>4</xdr:col>
      <xdr:colOff>1333501</xdr:colOff>
      <xdr:row>28</xdr:row>
      <xdr:rowOff>41412</xdr:rowOff>
    </xdr:to>
    <xdr:sp macro="" textlink="">
      <xdr:nvSpPr>
        <xdr:cNvPr id="23" name="Rectángulo 22">
          <a:extLst>
            <a:ext uri="{FF2B5EF4-FFF2-40B4-BE49-F238E27FC236}">
              <a16:creationId xmlns:a16="http://schemas.microsoft.com/office/drawing/2014/main" xmlns="" id="{00000000-0008-0000-0000-000017000000}"/>
            </a:ext>
          </a:extLst>
        </xdr:cNvPr>
        <xdr:cNvSpPr/>
      </xdr:nvSpPr>
      <xdr:spPr>
        <a:xfrm>
          <a:off x="6369326" y="5325717"/>
          <a:ext cx="1333501" cy="265043"/>
        </a:xfrm>
        <a:prstGeom prst="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s-CO" sz="1100">
              <a:solidFill>
                <a:schemeClr val="tx1"/>
              </a:solidFill>
              <a:latin typeface="Berlin Sans FB" panose="020E0602020502020306" pitchFamily="34" charset="0"/>
            </a:rPr>
            <a:t>Indicador de PAC</a:t>
          </a:r>
        </a:p>
      </xdr:txBody>
    </xdr:sp>
    <xdr:clientData/>
  </xdr:twoCellAnchor>
  <xdr:twoCellAnchor>
    <xdr:from>
      <xdr:col>3</xdr:col>
      <xdr:colOff>1030357</xdr:colOff>
      <xdr:row>25</xdr:row>
      <xdr:rowOff>69575</xdr:rowOff>
    </xdr:from>
    <xdr:to>
      <xdr:col>4</xdr:col>
      <xdr:colOff>91109</xdr:colOff>
      <xdr:row>26</xdr:row>
      <xdr:rowOff>152401</xdr:rowOff>
    </xdr:to>
    <xdr:sp macro="" textlink="">
      <xdr:nvSpPr>
        <xdr:cNvPr id="24" name="Rectángulo redondeado 23">
          <a:extLst>
            <a:ext uri="{FF2B5EF4-FFF2-40B4-BE49-F238E27FC236}">
              <a16:creationId xmlns:a16="http://schemas.microsoft.com/office/drawing/2014/main" xmlns="" id="{00000000-0008-0000-0000-000018000000}"/>
            </a:ext>
          </a:extLst>
        </xdr:cNvPr>
        <xdr:cNvSpPr/>
      </xdr:nvSpPr>
      <xdr:spPr>
        <a:xfrm>
          <a:off x="6024770" y="5047423"/>
          <a:ext cx="435665" cy="273326"/>
        </a:xfrm>
        <a:prstGeom prst="roundRect">
          <a:avLst/>
        </a:prstGeom>
        <a:no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ctr"/>
          <a:r>
            <a:rPr lang="en-US" sz="1100" b="1">
              <a:solidFill>
                <a:schemeClr val="tx1"/>
              </a:solidFill>
            </a:rPr>
            <a:t>0%</a:t>
          </a:r>
        </a:p>
      </xdr:txBody>
    </xdr:sp>
    <xdr:clientData/>
  </xdr:twoCellAnchor>
  <xdr:twoCellAnchor>
    <xdr:from>
      <xdr:col>4</xdr:col>
      <xdr:colOff>851453</xdr:colOff>
      <xdr:row>19</xdr:row>
      <xdr:rowOff>6628</xdr:rowOff>
    </xdr:from>
    <xdr:to>
      <xdr:col>5</xdr:col>
      <xdr:colOff>41414</xdr:colOff>
      <xdr:row>20</xdr:row>
      <xdr:rowOff>89454</xdr:rowOff>
    </xdr:to>
    <xdr:sp macro="" textlink="">
      <xdr:nvSpPr>
        <xdr:cNvPr id="25" name="Rectángulo redondeado 24">
          <a:extLst>
            <a:ext uri="{FF2B5EF4-FFF2-40B4-BE49-F238E27FC236}">
              <a16:creationId xmlns:a16="http://schemas.microsoft.com/office/drawing/2014/main" xmlns="" id="{00000000-0008-0000-0000-000019000000}"/>
            </a:ext>
          </a:extLst>
        </xdr:cNvPr>
        <xdr:cNvSpPr/>
      </xdr:nvSpPr>
      <xdr:spPr>
        <a:xfrm>
          <a:off x="7220779" y="3841476"/>
          <a:ext cx="564874" cy="273326"/>
        </a:xfrm>
        <a:prstGeom prst="roundRect">
          <a:avLst/>
        </a:prstGeom>
        <a:no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ctr"/>
          <a:r>
            <a:rPr lang="en-US" sz="1100" b="1">
              <a:solidFill>
                <a:schemeClr val="tx1"/>
              </a:solidFill>
            </a:rPr>
            <a:t>50%</a:t>
          </a:r>
        </a:p>
      </xdr:txBody>
    </xdr:sp>
    <xdr:clientData/>
  </xdr:twoCellAnchor>
  <xdr:twoCellAnchor>
    <xdr:from>
      <xdr:col>6</xdr:col>
      <xdr:colOff>9941</xdr:colOff>
      <xdr:row>25</xdr:row>
      <xdr:rowOff>34789</xdr:rowOff>
    </xdr:from>
    <xdr:to>
      <xdr:col>6</xdr:col>
      <xdr:colOff>574815</xdr:colOff>
      <xdr:row>26</xdr:row>
      <xdr:rowOff>117615</xdr:rowOff>
    </xdr:to>
    <xdr:sp macro="" textlink="">
      <xdr:nvSpPr>
        <xdr:cNvPr id="26" name="Rectángulo redondeado 25">
          <a:extLst>
            <a:ext uri="{FF2B5EF4-FFF2-40B4-BE49-F238E27FC236}">
              <a16:creationId xmlns:a16="http://schemas.microsoft.com/office/drawing/2014/main" xmlns="" id="{00000000-0008-0000-0000-00001A000000}"/>
            </a:ext>
          </a:extLst>
        </xdr:cNvPr>
        <xdr:cNvSpPr/>
      </xdr:nvSpPr>
      <xdr:spPr>
        <a:xfrm>
          <a:off x="8491332" y="5012637"/>
          <a:ext cx="564874" cy="273326"/>
        </a:xfrm>
        <a:prstGeom prst="roundRect">
          <a:avLst/>
        </a:prstGeom>
        <a:no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ctr"/>
          <a:r>
            <a:rPr lang="en-US" sz="1100" b="1">
              <a:solidFill>
                <a:schemeClr val="tx1"/>
              </a:solidFill>
            </a:rPr>
            <a:t>100%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1072599</xdr:colOff>
      <xdr:row>5</xdr:row>
      <xdr:rowOff>123411</xdr:rowOff>
    </xdr:from>
    <xdr:to>
      <xdr:col>6</xdr:col>
      <xdr:colOff>447260</xdr:colOff>
      <xdr:row>21</xdr:row>
      <xdr:rowOff>8282</xdr:rowOff>
    </xdr:to>
    <xdr:graphicFrame macro="">
      <xdr:nvGraphicFramePr>
        <xdr:cNvPr id="10" name="Gráfico 9">
          <a:extLst>
            <a:ext uri="{FF2B5EF4-FFF2-40B4-BE49-F238E27FC236}">
              <a16:creationId xmlns:a16="http://schemas.microsoft.com/office/drawing/2014/main" xmlns=""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182218</xdr:colOff>
      <xdr:row>13</xdr:row>
      <xdr:rowOff>149089</xdr:rowOff>
    </xdr:from>
    <xdr:to>
      <xdr:col>6</xdr:col>
      <xdr:colOff>140804</xdr:colOff>
      <xdr:row>15</xdr:row>
      <xdr:rowOff>41415</xdr:rowOff>
    </xdr:to>
    <xdr:sp macro="" textlink="$B$10">
      <xdr:nvSpPr>
        <xdr:cNvPr id="11" name="Rectángulo redondeado 10">
          <a:extLst>
            <a:ext uri="{FF2B5EF4-FFF2-40B4-BE49-F238E27FC236}">
              <a16:creationId xmlns:a16="http://schemas.microsoft.com/office/drawing/2014/main" xmlns="" id="{00000000-0008-0000-0200-00000B000000}"/>
            </a:ext>
          </a:extLst>
        </xdr:cNvPr>
        <xdr:cNvSpPr/>
      </xdr:nvSpPr>
      <xdr:spPr>
        <a:xfrm>
          <a:off x="7926457" y="3006589"/>
          <a:ext cx="695738" cy="273326"/>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marL="0" indent="0" algn="ctr"/>
          <a:fld id="{D55672D8-0BBA-4BA6-85EA-7B059CF6082E}" type="TxLink">
            <a:rPr lang="en-US" sz="1100">
              <a:solidFill>
                <a:schemeClr val="tx1"/>
              </a:solidFill>
              <a:latin typeface="Berlin Sans FB" panose="020E0602020502020306" pitchFamily="34" charset="0"/>
              <a:ea typeface="+mn-ea"/>
              <a:cs typeface="+mn-cs"/>
            </a:rPr>
            <a:pPr marL="0" indent="0" algn="ctr"/>
            <a:t>52,56%</a:t>
          </a:fld>
          <a:endParaRPr lang="es-CO" sz="1100">
            <a:solidFill>
              <a:schemeClr val="tx1"/>
            </a:solidFill>
            <a:latin typeface="Berlin Sans FB" panose="020E0602020502020306" pitchFamily="34" charset="0"/>
            <a:ea typeface="+mn-ea"/>
            <a:cs typeface="+mn-cs"/>
          </a:endParaRPr>
        </a:p>
      </xdr:txBody>
    </xdr:sp>
    <xdr:clientData/>
  </xdr:twoCellAnchor>
  <xdr:twoCellAnchor>
    <xdr:from>
      <xdr:col>3</xdr:col>
      <xdr:colOff>1316934</xdr:colOff>
      <xdr:row>13</xdr:row>
      <xdr:rowOff>165651</xdr:rowOff>
    </xdr:from>
    <xdr:to>
      <xdr:col>5</xdr:col>
      <xdr:colOff>41413</xdr:colOff>
      <xdr:row>15</xdr:row>
      <xdr:rowOff>49694</xdr:rowOff>
    </xdr:to>
    <xdr:sp macro="" textlink="">
      <xdr:nvSpPr>
        <xdr:cNvPr id="12" name="Rectángulo 11">
          <a:extLst>
            <a:ext uri="{FF2B5EF4-FFF2-40B4-BE49-F238E27FC236}">
              <a16:creationId xmlns:a16="http://schemas.microsoft.com/office/drawing/2014/main" xmlns="" id="{00000000-0008-0000-0200-00000C000000}"/>
            </a:ext>
          </a:extLst>
        </xdr:cNvPr>
        <xdr:cNvSpPr/>
      </xdr:nvSpPr>
      <xdr:spPr>
        <a:xfrm>
          <a:off x="6311347" y="3023151"/>
          <a:ext cx="1474305" cy="265043"/>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lang="es-CO" sz="1100">
              <a:solidFill>
                <a:schemeClr val="tx1"/>
              </a:solidFill>
              <a:latin typeface="Berlin Sans FB" panose="020E0602020502020306" pitchFamily="34" charset="0"/>
            </a:rPr>
            <a:t>Indicador de Ingresos</a:t>
          </a:r>
        </a:p>
      </xdr:txBody>
    </xdr:sp>
    <xdr:clientData/>
  </xdr:twoCellAnchor>
  <xdr:twoCellAnchor>
    <xdr:from>
      <xdr:col>3</xdr:col>
      <xdr:colOff>1030357</xdr:colOff>
      <xdr:row>12</xdr:row>
      <xdr:rowOff>69575</xdr:rowOff>
    </xdr:from>
    <xdr:to>
      <xdr:col>4</xdr:col>
      <xdr:colOff>91109</xdr:colOff>
      <xdr:row>13</xdr:row>
      <xdr:rowOff>152401</xdr:rowOff>
    </xdr:to>
    <xdr:sp macro="" textlink="">
      <xdr:nvSpPr>
        <xdr:cNvPr id="13" name="Rectángulo redondeado 12">
          <a:extLst>
            <a:ext uri="{FF2B5EF4-FFF2-40B4-BE49-F238E27FC236}">
              <a16:creationId xmlns:a16="http://schemas.microsoft.com/office/drawing/2014/main" xmlns="" id="{00000000-0008-0000-0200-00000D000000}"/>
            </a:ext>
          </a:extLst>
        </xdr:cNvPr>
        <xdr:cNvSpPr/>
      </xdr:nvSpPr>
      <xdr:spPr>
        <a:xfrm>
          <a:off x="6021457" y="5051150"/>
          <a:ext cx="432352" cy="273326"/>
        </a:xfrm>
        <a:prstGeom prst="roundRect">
          <a:avLst/>
        </a:prstGeom>
        <a:no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ctr"/>
          <a:r>
            <a:rPr lang="en-US" sz="1100" b="1">
              <a:solidFill>
                <a:schemeClr val="tx1"/>
              </a:solidFill>
            </a:rPr>
            <a:t>0%</a:t>
          </a:r>
        </a:p>
      </xdr:txBody>
    </xdr:sp>
    <xdr:clientData/>
  </xdr:twoCellAnchor>
  <xdr:twoCellAnchor>
    <xdr:from>
      <xdr:col>4</xdr:col>
      <xdr:colOff>851453</xdr:colOff>
      <xdr:row>6</xdr:row>
      <xdr:rowOff>6628</xdr:rowOff>
    </xdr:from>
    <xdr:to>
      <xdr:col>5</xdr:col>
      <xdr:colOff>41414</xdr:colOff>
      <xdr:row>7</xdr:row>
      <xdr:rowOff>89454</xdr:rowOff>
    </xdr:to>
    <xdr:sp macro="" textlink="">
      <xdr:nvSpPr>
        <xdr:cNvPr id="14" name="Rectángulo redondeado 13">
          <a:extLst>
            <a:ext uri="{FF2B5EF4-FFF2-40B4-BE49-F238E27FC236}">
              <a16:creationId xmlns:a16="http://schemas.microsoft.com/office/drawing/2014/main" xmlns="" id="{00000000-0008-0000-0200-00000E000000}"/>
            </a:ext>
          </a:extLst>
        </xdr:cNvPr>
        <xdr:cNvSpPr/>
      </xdr:nvSpPr>
      <xdr:spPr>
        <a:xfrm>
          <a:off x="7214153" y="3845203"/>
          <a:ext cx="561561" cy="273326"/>
        </a:xfrm>
        <a:prstGeom prst="roundRect">
          <a:avLst/>
        </a:prstGeom>
        <a:no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ctr"/>
          <a:r>
            <a:rPr lang="en-US" sz="1100" b="1">
              <a:solidFill>
                <a:schemeClr val="tx1"/>
              </a:solidFill>
            </a:rPr>
            <a:t>50%</a:t>
          </a:r>
        </a:p>
      </xdr:txBody>
    </xdr:sp>
    <xdr:clientData/>
  </xdr:twoCellAnchor>
  <xdr:twoCellAnchor>
    <xdr:from>
      <xdr:col>6</xdr:col>
      <xdr:colOff>9941</xdr:colOff>
      <xdr:row>12</xdr:row>
      <xdr:rowOff>34789</xdr:rowOff>
    </xdr:from>
    <xdr:to>
      <xdr:col>6</xdr:col>
      <xdr:colOff>574815</xdr:colOff>
      <xdr:row>13</xdr:row>
      <xdr:rowOff>117615</xdr:rowOff>
    </xdr:to>
    <xdr:sp macro="" textlink="">
      <xdr:nvSpPr>
        <xdr:cNvPr id="15" name="Rectángulo redondeado 14">
          <a:extLst>
            <a:ext uri="{FF2B5EF4-FFF2-40B4-BE49-F238E27FC236}">
              <a16:creationId xmlns:a16="http://schemas.microsoft.com/office/drawing/2014/main" xmlns="" id="{00000000-0008-0000-0200-00000F000000}"/>
            </a:ext>
          </a:extLst>
        </xdr:cNvPr>
        <xdr:cNvSpPr/>
      </xdr:nvSpPr>
      <xdr:spPr>
        <a:xfrm>
          <a:off x="8477666" y="5016364"/>
          <a:ext cx="564874" cy="273326"/>
        </a:xfrm>
        <a:prstGeom prst="roundRect">
          <a:avLst/>
        </a:prstGeom>
        <a:no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ctr"/>
          <a:r>
            <a:rPr lang="en-US" sz="1100" b="1">
              <a:solidFill>
                <a:schemeClr val="tx1"/>
              </a:solidFill>
            </a:rPr>
            <a:t>100%</a:t>
          </a:r>
        </a:p>
      </xdr:txBody>
    </xdr:sp>
    <xdr:clientData/>
  </xdr:twoCellAnchor>
  <xdr:twoCellAnchor>
    <xdr:from>
      <xdr:col>3</xdr:col>
      <xdr:colOff>1250675</xdr:colOff>
      <xdr:row>8</xdr:row>
      <xdr:rowOff>10355</xdr:rowOff>
    </xdr:from>
    <xdr:to>
      <xdr:col>4</xdr:col>
      <xdr:colOff>440636</xdr:colOff>
      <xdr:row>9</xdr:row>
      <xdr:rowOff>93181</xdr:rowOff>
    </xdr:to>
    <xdr:sp macro="" textlink="">
      <xdr:nvSpPr>
        <xdr:cNvPr id="18" name="Rectángulo redondeado 17">
          <a:extLst>
            <a:ext uri="{FF2B5EF4-FFF2-40B4-BE49-F238E27FC236}">
              <a16:creationId xmlns:a16="http://schemas.microsoft.com/office/drawing/2014/main" xmlns="" id="{00000000-0008-0000-0200-000012000000}"/>
            </a:ext>
          </a:extLst>
        </xdr:cNvPr>
        <xdr:cNvSpPr/>
      </xdr:nvSpPr>
      <xdr:spPr>
        <a:xfrm>
          <a:off x="6245088" y="1915355"/>
          <a:ext cx="564874" cy="273326"/>
        </a:xfrm>
        <a:prstGeom prst="roundRect">
          <a:avLst/>
        </a:prstGeom>
        <a:no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ctr"/>
          <a:r>
            <a:rPr lang="en-US" sz="1100" b="1">
              <a:solidFill>
                <a:schemeClr val="tx1"/>
              </a:solidFill>
            </a:rPr>
            <a:t>25%</a:t>
          </a:r>
        </a:p>
      </xdr:txBody>
    </xdr:sp>
    <xdr:clientData/>
  </xdr:twoCellAnchor>
  <xdr:twoCellAnchor>
    <xdr:from>
      <xdr:col>5</xdr:col>
      <xdr:colOff>442292</xdr:colOff>
      <xdr:row>8</xdr:row>
      <xdr:rowOff>13668</xdr:rowOff>
    </xdr:from>
    <xdr:to>
      <xdr:col>6</xdr:col>
      <xdr:colOff>270014</xdr:colOff>
      <xdr:row>9</xdr:row>
      <xdr:rowOff>96494</xdr:rowOff>
    </xdr:to>
    <xdr:sp macro="" textlink="">
      <xdr:nvSpPr>
        <xdr:cNvPr id="19" name="Rectángulo redondeado 18">
          <a:extLst>
            <a:ext uri="{FF2B5EF4-FFF2-40B4-BE49-F238E27FC236}">
              <a16:creationId xmlns:a16="http://schemas.microsoft.com/office/drawing/2014/main" xmlns="" id="{00000000-0008-0000-0200-000013000000}"/>
            </a:ext>
          </a:extLst>
        </xdr:cNvPr>
        <xdr:cNvSpPr/>
      </xdr:nvSpPr>
      <xdr:spPr>
        <a:xfrm>
          <a:off x="8186531" y="1918668"/>
          <a:ext cx="564874" cy="273326"/>
        </a:xfrm>
        <a:prstGeom prst="roundRect">
          <a:avLst/>
        </a:prstGeom>
        <a:no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ctr"/>
          <a:r>
            <a:rPr lang="en-US" sz="1100" b="1">
              <a:solidFill>
                <a:schemeClr val="tx1"/>
              </a:solidFill>
            </a:rPr>
            <a:t>75%</a:t>
          </a:r>
        </a:p>
      </xdr:txBody>
    </xdr:sp>
    <xdr:clientData/>
  </xdr:twoCellAnchor>
  <xdr:twoCellAnchor>
    <xdr:from>
      <xdr:col>4</xdr:col>
      <xdr:colOff>397565</xdr:colOff>
      <xdr:row>4</xdr:row>
      <xdr:rowOff>82825</xdr:rowOff>
    </xdr:from>
    <xdr:to>
      <xdr:col>5</xdr:col>
      <xdr:colOff>496957</xdr:colOff>
      <xdr:row>5</xdr:row>
      <xdr:rowOff>157368</xdr:rowOff>
    </xdr:to>
    <xdr:sp macro="" textlink="">
      <xdr:nvSpPr>
        <xdr:cNvPr id="20" name="Rectángulo 19">
          <a:extLst>
            <a:ext uri="{FF2B5EF4-FFF2-40B4-BE49-F238E27FC236}">
              <a16:creationId xmlns:a16="http://schemas.microsoft.com/office/drawing/2014/main" xmlns="" id="{00000000-0008-0000-0200-000014000000}"/>
            </a:ext>
          </a:extLst>
        </xdr:cNvPr>
        <xdr:cNvSpPr/>
      </xdr:nvSpPr>
      <xdr:spPr>
        <a:xfrm>
          <a:off x="6766891" y="1225825"/>
          <a:ext cx="1474305" cy="265043"/>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lang="es-CO" sz="1100">
              <a:solidFill>
                <a:schemeClr val="tx1"/>
              </a:solidFill>
              <a:latin typeface="Berlin Sans FB" panose="020E0602020502020306" pitchFamily="34" charset="0"/>
            </a:rPr>
            <a:t>ACUMULADO</a:t>
          </a:r>
          <a:r>
            <a:rPr lang="es-CO" sz="1100" baseline="0">
              <a:solidFill>
                <a:schemeClr val="tx1"/>
              </a:solidFill>
              <a:latin typeface="Berlin Sans FB" panose="020E0602020502020306" pitchFamily="34" charset="0"/>
            </a:rPr>
            <a:t> DIRAF</a:t>
          </a:r>
          <a:endParaRPr lang="es-CO" sz="1100">
            <a:solidFill>
              <a:schemeClr val="tx1"/>
            </a:solidFill>
            <a:latin typeface="Berlin Sans FB" panose="020E0602020502020306"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1072599</xdr:colOff>
      <xdr:row>5</xdr:row>
      <xdr:rowOff>123411</xdr:rowOff>
    </xdr:from>
    <xdr:to>
      <xdr:col>6</xdr:col>
      <xdr:colOff>447260</xdr:colOff>
      <xdr:row>21</xdr:row>
      <xdr:rowOff>8282</xdr:rowOff>
    </xdr:to>
    <xdr:graphicFrame macro="">
      <xdr:nvGraphicFramePr>
        <xdr:cNvPr id="2" name="Gráfico 1">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182218</xdr:colOff>
      <xdr:row>13</xdr:row>
      <xdr:rowOff>149089</xdr:rowOff>
    </xdr:from>
    <xdr:to>
      <xdr:col>6</xdr:col>
      <xdr:colOff>140804</xdr:colOff>
      <xdr:row>15</xdr:row>
      <xdr:rowOff>41415</xdr:rowOff>
    </xdr:to>
    <xdr:sp macro="" textlink="$B$10">
      <xdr:nvSpPr>
        <xdr:cNvPr id="3" name="Rectángulo redondeado 2">
          <a:extLst>
            <a:ext uri="{FF2B5EF4-FFF2-40B4-BE49-F238E27FC236}">
              <a16:creationId xmlns:a16="http://schemas.microsoft.com/office/drawing/2014/main" xmlns="" id="{00000000-0008-0000-0300-000003000000}"/>
            </a:ext>
          </a:extLst>
        </xdr:cNvPr>
        <xdr:cNvSpPr/>
      </xdr:nvSpPr>
      <xdr:spPr>
        <a:xfrm>
          <a:off x="7916518" y="3006589"/>
          <a:ext cx="692011" cy="273326"/>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marL="0" indent="0" algn="ctr"/>
          <a:fld id="{D55672D8-0BBA-4BA6-85EA-7B059CF6082E}" type="TxLink">
            <a:rPr lang="en-US" sz="1100" b="0" i="0" u="none" strike="noStrike">
              <a:solidFill>
                <a:schemeClr val="tx1"/>
              </a:solidFill>
              <a:latin typeface="Berlin Sans FB" panose="020E0602020502020306" pitchFamily="34" charset="0"/>
              <a:ea typeface="+mn-ea"/>
              <a:cs typeface="+mn-cs"/>
            </a:rPr>
            <a:pPr marL="0" indent="0" algn="ctr"/>
            <a:t>35,06%</a:t>
          </a:fld>
          <a:endParaRPr lang="es-CO" sz="1100">
            <a:solidFill>
              <a:schemeClr val="tx1"/>
            </a:solidFill>
            <a:latin typeface="Berlin Sans FB" panose="020E0602020502020306" pitchFamily="34" charset="0"/>
            <a:ea typeface="+mn-ea"/>
            <a:cs typeface="+mn-cs"/>
          </a:endParaRPr>
        </a:p>
      </xdr:txBody>
    </xdr:sp>
    <xdr:clientData/>
  </xdr:twoCellAnchor>
  <xdr:twoCellAnchor>
    <xdr:from>
      <xdr:col>3</xdr:col>
      <xdr:colOff>1316934</xdr:colOff>
      <xdr:row>13</xdr:row>
      <xdr:rowOff>165651</xdr:rowOff>
    </xdr:from>
    <xdr:to>
      <xdr:col>5</xdr:col>
      <xdr:colOff>41413</xdr:colOff>
      <xdr:row>15</xdr:row>
      <xdr:rowOff>49694</xdr:rowOff>
    </xdr:to>
    <xdr:sp macro="" textlink="">
      <xdr:nvSpPr>
        <xdr:cNvPr id="4" name="Rectángulo 3">
          <a:extLst>
            <a:ext uri="{FF2B5EF4-FFF2-40B4-BE49-F238E27FC236}">
              <a16:creationId xmlns:a16="http://schemas.microsoft.com/office/drawing/2014/main" xmlns="" id="{00000000-0008-0000-0300-000004000000}"/>
            </a:ext>
          </a:extLst>
        </xdr:cNvPr>
        <xdr:cNvSpPr/>
      </xdr:nvSpPr>
      <xdr:spPr>
        <a:xfrm>
          <a:off x="6308034" y="3023151"/>
          <a:ext cx="1467679" cy="265043"/>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lang="es-CO" sz="1100">
              <a:solidFill>
                <a:schemeClr val="tx1"/>
              </a:solidFill>
              <a:latin typeface="Berlin Sans FB" panose="020E0602020502020306" pitchFamily="34" charset="0"/>
            </a:rPr>
            <a:t>Indicador de Ingresos</a:t>
          </a:r>
        </a:p>
      </xdr:txBody>
    </xdr:sp>
    <xdr:clientData/>
  </xdr:twoCellAnchor>
  <xdr:twoCellAnchor>
    <xdr:from>
      <xdr:col>3</xdr:col>
      <xdr:colOff>1030357</xdr:colOff>
      <xdr:row>12</xdr:row>
      <xdr:rowOff>69575</xdr:rowOff>
    </xdr:from>
    <xdr:to>
      <xdr:col>4</xdr:col>
      <xdr:colOff>91109</xdr:colOff>
      <xdr:row>13</xdr:row>
      <xdr:rowOff>152401</xdr:rowOff>
    </xdr:to>
    <xdr:sp macro="" textlink="">
      <xdr:nvSpPr>
        <xdr:cNvPr id="5" name="Rectángulo redondeado 4">
          <a:extLst>
            <a:ext uri="{FF2B5EF4-FFF2-40B4-BE49-F238E27FC236}">
              <a16:creationId xmlns:a16="http://schemas.microsoft.com/office/drawing/2014/main" xmlns="" id="{00000000-0008-0000-0300-000005000000}"/>
            </a:ext>
          </a:extLst>
        </xdr:cNvPr>
        <xdr:cNvSpPr/>
      </xdr:nvSpPr>
      <xdr:spPr>
        <a:xfrm>
          <a:off x="6021457" y="2736575"/>
          <a:ext cx="432352" cy="273326"/>
        </a:xfrm>
        <a:prstGeom prst="roundRect">
          <a:avLst/>
        </a:prstGeom>
        <a:no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ctr"/>
          <a:r>
            <a:rPr lang="en-US" sz="1100" b="1">
              <a:solidFill>
                <a:schemeClr val="tx1"/>
              </a:solidFill>
            </a:rPr>
            <a:t>0%</a:t>
          </a:r>
        </a:p>
      </xdr:txBody>
    </xdr:sp>
    <xdr:clientData/>
  </xdr:twoCellAnchor>
  <xdr:twoCellAnchor>
    <xdr:from>
      <xdr:col>4</xdr:col>
      <xdr:colOff>851453</xdr:colOff>
      <xdr:row>6</xdr:row>
      <xdr:rowOff>6628</xdr:rowOff>
    </xdr:from>
    <xdr:to>
      <xdr:col>5</xdr:col>
      <xdr:colOff>41414</xdr:colOff>
      <xdr:row>7</xdr:row>
      <xdr:rowOff>89454</xdr:rowOff>
    </xdr:to>
    <xdr:sp macro="" textlink="">
      <xdr:nvSpPr>
        <xdr:cNvPr id="6" name="Rectángulo redondeado 5">
          <a:extLst>
            <a:ext uri="{FF2B5EF4-FFF2-40B4-BE49-F238E27FC236}">
              <a16:creationId xmlns:a16="http://schemas.microsoft.com/office/drawing/2014/main" xmlns="" id="{00000000-0008-0000-0300-000006000000}"/>
            </a:ext>
          </a:extLst>
        </xdr:cNvPr>
        <xdr:cNvSpPr/>
      </xdr:nvSpPr>
      <xdr:spPr>
        <a:xfrm>
          <a:off x="7214153" y="1530628"/>
          <a:ext cx="561561" cy="273326"/>
        </a:xfrm>
        <a:prstGeom prst="roundRect">
          <a:avLst/>
        </a:prstGeom>
        <a:no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ctr"/>
          <a:r>
            <a:rPr lang="en-US" sz="1100" b="1">
              <a:solidFill>
                <a:schemeClr val="tx1"/>
              </a:solidFill>
            </a:rPr>
            <a:t>50%</a:t>
          </a:r>
        </a:p>
      </xdr:txBody>
    </xdr:sp>
    <xdr:clientData/>
  </xdr:twoCellAnchor>
  <xdr:twoCellAnchor>
    <xdr:from>
      <xdr:col>6</xdr:col>
      <xdr:colOff>9941</xdr:colOff>
      <xdr:row>12</xdr:row>
      <xdr:rowOff>34789</xdr:rowOff>
    </xdr:from>
    <xdr:to>
      <xdr:col>6</xdr:col>
      <xdr:colOff>574815</xdr:colOff>
      <xdr:row>13</xdr:row>
      <xdr:rowOff>117615</xdr:rowOff>
    </xdr:to>
    <xdr:sp macro="" textlink="">
      <xdr:nvSpPr>
        <xdr:cNvPr id="7" name="Rectángulo redondeado 6">
          <a:extLst>
            <a:ext uri="{FF2B5EF4-FFF2-40B4-BE49-F238E27FC236}">
              <a16:creationId xmlns:a16="http://schemas.microsoft.com/office/drawing/2014/main" xmlns="" id="{00000000-0008-0000-0300-000007000000}"/>
            </a:ext>
          </a:extLst>
        </xdr:cNvPr>
        <xdr:cNvSpPr/>
      </xdr:nvSpPr>
      <xdr:spPr>
        <a:xfrm>
          <a:off x="8477666" y="2701789"/>
          <a:ext cx="564874" cy="273326"/>
        </a:xfrm>
        <a:prstGeom prst="roundRect">
          <a:avLst/>
        </a:prstGeom>
        <a:no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ctr"/>
          <a:r>
            <a:rPr lang="en-US" sz="1100" b="1">
              <a:solidFill>
                <a:schemeClr val="tx1"/>
              </a:solidFill>
            </a:rPr>
            <a:t>100%</a:t>
          </a:r>
        </a:p>
      </xdr:txBody>
    </xdr:sp>
    <xdr:clientData/>
  </xdr:twoCellAnchor>
  <xdr:twoCellAnchor>
    <xdr:from>
      <xdr:col>3</xdr:col>
      <xdr:colOff>1250675</xdr:colOff>
      <xdr:row>8</xdr:row>
      <xdr:rowOff>10355</xdr:rowOff>
    </xdr:from>
    <xdr:to>
      <xdr:col>4</xdr:col>
      <xdr:colOff>440636</xdr:colOff>
      <xdr:row>9</xdr:row>
      <xdr:rowOff>93181</xdr:rowOff>
    </xdr:to>
    <xdr:sp macro="" textlink="">
      <xdr:nvSpPr>
        <xdr:cNvPr id="8" name="Rectángulo redondeado 7">
          <a:extLst>
            <a:ext uri="{FF2B5EF4-FFF2-40B4-BE49-F238E27FC236}">
              <a16:creationId xmlns:a16="http://schemas.microsoft.com/office/drawing/2014/main" xmlns="" id="{00000000-0008-0000-0300-000008000000}"/>
            </a:ext>
          </a:extLst>
        </xdr:cNvPr>
        <xdr:cNvSpPr/>
      </xdr:nvSpPr>
      <xdr:spPr>
        <a:xfrm>
          <a:off x="6241775" y="1915355"/>
          <a:ext cx="561561" cy="273326"/>
        </a:xfrm>
        <a:prstGeom prst="roundRect">
          <a:avLst/>
        </a:prstGeom>
        <a:no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ctr"/>
          <a:r>
            <a:rPr lang="en-US" sz="1100" b="1">
              <a:solidFill>
                <a:schemeClr val="tx1"/>
              </a:solidFill>
            </a:rPr>
            <a:t>25%</a:t>
          </a:r>
        </a:p>
      </xdr:txBody>
    </xdr:sp>
    <xdr:clientData/>
  </xdr:twoCellAnchor>
  <xdr:twoCellAnchor>
    <xdr:from>
      <xdr:col>5</xdr:col>
      <xdr:colOff>442292</xdr:colOff>
      <xdr:row>8</xdr:row>
      <xdr:rowOff>13668</xdr:rowOff>
    </xdr:from>
    <xdr:to>
      <xdr:col>6</xdr:col>
      <xdr:colOff>270014</xdr:colOff>
      <xdr:row>9</xdr:row>
      <xdr:rowOff>96494</xdr:rowOff>
    </xdr:to>
    <xdr:sp macro="" textlink="">
      <xdr:nvSpPr>
        <xdr:cNvPr id="9" name="Rectángulo redondeado 8">
          <a:extLst>
            <a:ext uri="{FF2B5EF4-FFF2-40B4-BE49-F238E27FC236}">
              <a16:creationId xmlns:a16="http://schemas.microsoft.com/office/drawing/2014/main" xmlns="" id="{00000000-0008-0000-0300-000009000000}"/>
            </a:ext>
          </a:extLst>
        </xdr:cNvPr>
        <xdr:cNvSpPr/>
      </xdr:nvSpPr>
      <xdr:spPr>
        <a:xfrm>
          <a:off x="8176592" y="1918668"/>
          <a:ext cx="561147" cy="273326"/>
        </a:xfrm>
        <a:prstGeom prst="roundRect">
          <a:avLst/>
        </a:prstGeom>
        <a:no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ctr"/>
          <a:r>
            <a:rPr lang="en-US" sz="1100" b="1">
              <a:solidFill>
                <a:schemeClr val="tx1"/>
              </a:solidFill>
            </a:rPr>
            <a:t>75%</a:t>
          </a:r>
        </a:p>
      </xdr:txBody>
    </xdr:sp>
    <xdr:clientData/>
  </xdr:twoCellAnchor>
  <xdr:twoCellAnchor>
    <xdr:from>
      <xdr:col>4</xdr:col>
      <xdr:colOff>397565</xdr:colOff>
      <xdr:row>4</xdr:row>
      <xdr:rowOff>82825</xdr:rowOff>
    </xdr:from>
    <xdr:to>
      <xdr:col>5</xdr:col>
      <xdr:colOff>496957</xdr:colOff>
      <xdr:row>5</xdr:row>
      <xdr:rowOff>157368</xdr:rowOff>
    </xdr:to>
    <xdr:sp macro="" textlink="">
      <xdr:nvSpPr>
        <xdr:cNvPr id="10" name="Rectángulo 9">
          <a:extLst>
            <a:ext uri="{FF2B5EF4-FFF2-40B4-BE49-F238E27FC236}">
              <a16:creationId xmlns:a16="http://schemas.microsoft.com/office/drawing/2014/main" xmlns="" id="{00000000-0008-0000-0300-00000A000000}"/>
            </a:ext>
          </a:extLst>
        </xdr:cNvPr>
        <xdr:cNvSpPr/>
      </xdr:nvSpPr>
      <xdr:spPr>
        <a:xfrm>
          <a:off x="6760265" y="1225825"/>
          <a:ext cx="1470992" cy="265043"/>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lang="es-CO" sz="1100">
              <a:solidFill>
                <a:schemeClr val="tx1"/>
              </a:solidFill>
              <a:latin typeface="Berlin Sans FB" panose="020E0602020502020306" pitchFamily="34" charset="0"/>
            </a:rPr>
            <a:t>ACUMULADO</a:t>
          </a:r>
          <a:r>
            <a:rPr lang="es-CO" sz="1100" baseline="0">
              <a:solidFill>
                <a:schemeClr val="tx1"/>
              </a:solidFill>
              <a:latin typeface="Berlin Sans FB" panose="020E0602020502020306" pitchFamily="34" charset="0"/>
            </a:rPr>
            <a:t> DIRAF</a:t>
          </a:r>
          <a:endParaRPr lang="es-CO" sz="1100">
            <a:solidFill>
              <a:schemeClr val="tx1"/>
            </a:solidFill>
            <a:latin typeface="Berlin Sans FB" panose="020E0602020502020306"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449037</xdr:colOff>
      <xdr:row>27</xdr:row>
      <xdr:rowOff>75635</xdr:rowOff>
    </xdr:from>
    <xdr:to>
      <xdr:col>3</xdr:col>
      <xdr:colOff>353787</xdr:colOff>
      <xdr:row>30</xdr:row>
      <xdr:rowOff>31057</xdr:rowOff>
    </xdr:to>
    <xdr:sp macro="" textlink="PAC!I2">
      <xdr:nvSpPr>
        <xdr:cNvPr id="41" name="Rectángulo redondeado 40">
          <a:extLst>
            <a:ext uri="{FF2B5EF4-FFF2-40B4-BE49-F238E27FC236}">
              <a16:creationId xmlns:a16="http://schemas.microsoft.com/office/drawing/2014/main" xmlns="" id="{00000000-0008-0000-0500-000029000000}"/>
            </a:ext>
          </a:extLst>
        </xdr:cNvPr>
        <xdr:cNvSpPr/>
      </xdr:nvSpPr>
      <xdr:spPr>
        <a:xfrm>
          <a:off x="449037" y="5804242"/>
          <a:ext cx="2190750" cy="526922"/>
        </a:xfrm>
        <a:prstGeom prst="round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fld id="{A3BEBB51-16F5-41E4-8520-F1D55A6E402F}" type="TxLink">
            <a:rPr lang="en-US" sz="1600" b="1" i="0" u="none" strike="noStrike">
              <a:solidFill>
                <a:srgbClr val="000000"/>
              </a:solidFill>
              <a:latin typeface="Eras Light ITC" panose="020B0402030504020804" pitchFamily="34" charset="0"/>
              <a:ea typeface="+mn-ea"/>
              <a:cs typeface="+mn-cs"/>
            </a:rPr>
            <a:pPr marL="0" indent="0" algn="ctr"/>
            <a:t> 155.203.247,59 </a:t>
          </a:fld>
          <a:endParaRPr lang="es-CO" sz="1600" b="1">
            <a:solidFill>
              <a:schemeClr val="tx1"/>
            </a:solidFill>
            <a:latin typeface="Eras Light ITC" panose="020B0402030504020804" pitchFamily="34" charset="0"/>
            <a:ea typeface="+mn-ea"/>
            <a:cs typeface="+mn-cs"/>
          </a:endParaRPr>
        </a:p>
      </xdr:txBody>
    </xdr:sp>
    <xdr:clientData/>
  </xdr:twoCellAnchor>
  <xdr:twoCellAnchor>
    <xdr:from>
      <xdr:col>5</xdr:col>
      <xdr:colOff>421821</xdr:colOff>
      <xdr:row>27</xdr:row>
      <xdr:rowOff>68036</xdr:rowOff>
    </xdr:from>
    <xdr:to>
      <xdr:col>8</xdr:col>
      <xdr:colOff>217714</xdr:colOff>
      <xdr:row>30</xdr:row>
      <xdr:rowOff>11105</xdr:rowOff>
    </xdr:to>
    <xdr:sp macro="" textlink="PAC!I4">
      <xdr:nvSpPr>
        <xdr:cNvPr id="124" name="Rectángulo redondeado 123">
          <a:extLst>
            <a:ext uri="{FF2B5EF4-FFF2-40B4-BE49-F238E27FC236}">
              <a16:creationId xmlns:a16="http://schemas.microsoft.com/office/drawing/2014/main" xmlns="" id="{00000000-0008-0000-0500-00007C000000}"/>
            </a:ext>
          </a:extLst>
        </xdr:cNvPr>
        <xdr:cNvSpPr/>
      </xdr:nvSpPr>
      <xdr:spPr>
        <a:xfrm>
          <a:off x="4231821" y="6980465"/>
          <a:ext cx="2081893" cy="514569"/>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indent="0" algn="ctr"/>
          <a:fld id="{CD6343EB-E473-4869-A9F3-0374EE544B88}" type="TxLink">
            <a:rPr lang="en-US" sz="1600" b="1" i="0" u="none" strike="noStrike">
              <a:solidFill>
                <a:schemeClr val="dk1"/>
              </a:solidFill>
              <a:latin typeface="Eras Light ITC" panose="020B0402030504020804" pitchFamily="34" charset="0"/>
              <a:ea typeface="+mn-ea"/>
              <a:cs typeface="+mn-cs"/>
            </a:rPr>
            <a:pPr marL="0" indent="0" algn="ctr"/>
            <a:t> 5.042.062.617,50 </a:t>
          </a:fld>
          <a:endParaRPr lang="es-CO" sz="1600" b="1">
            <a:solidFill>
              <a:schemeClr val="dk1"/>
            </a:solidFill>
            <a:latin typeface="Eras Light ITC" panose="020B0402030504020804" pitchFamily="34" charset="0"/>
            <a:ea typeface="+mn-ea"/>
            <a:cs typeface="+mn-cs"/>
          </a:endParaRPr>
        </a:p>
      </xdr:txBody>
    </xdr:sp>
    <xdr:clientData/>
  </xdr:twoCellAnchor>
  <xdr:twoCellAnchor>
    <xdr:from>
      <xdr:col>7</xdr:col>
      <xdr:colOff>734784</xdr:colOff>
      <xdr:row>27</xdr:row>
      <xdr:rowOff>128910</xdr:rowOff>
    </xdr:from>
    <xdr:to>
      <xdr:col>10</xdr:col>
      <xdr:colOff>217713</xdr:colOff>
      <xdr:row>30</xdr:row>
      <xdr:rowOff>24135</xdr:rowOff>
    </xdr:to>
    <xdr:sp macro="" textlink="PAC!I5">
      <xdr:nvSpPr>
        <xdr:cNvPr id="44" name="Rectángulo redondeado 43">
          <a:extLst>
            <a:ext uri="{FF2B5EF4-FFF2-40B4-BE49-F238E27FC236}">
              <a16:creationId xmlns:a16="http://schemas.microsoft.com/office/drawing/2014/main" xmlns="" id="{00000000-0008-0000-0500-00002C000000}"/>
            </a:ext>
          </a:extLst>
        </xdr:cNvPr>
        <xdr:cNvSpPr/>
      </xdr:nvSpPr>
      <xdr:spPr>
        <a:xfrm>
          <a:off x="6068784" y="7041339"/>
          <a:ext cx="1768929" cy="466725"/>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marL="0" indent="0" algn="ctr"/>
          <a:fld id="{97457079-9EB4-43F9-B58B-1AA8CBD747F2}" type="TxLink">
            <a:rPr lang="en-US" sz="1600" b="1">
              <a:solidFill>
                <a:schemeClr val="tx1"/>
              </a:solidFill>
              <a:latin typeface="Eras Light ITC" panose="020B0402030504020804" pitchFamily="34" charset="0"/>
              <a:ea typeface="+mn-ea"/>
              <a:cs typeface="+mn-cs"/>
            </a:rPr>
            <a:pPr marL="0" indent="0" algn="ctr"/>
            <a:t> -   </a:t>
          </a:fld>
          <a:endParaRPr lang="es-CO" sz="1600" b="1">
            <a:solidFill>
              <a:schemeClr val="tx1"/>
            </a:solidFill>
            <a:latin typeface="Eras Light ITC" panose="020B0402030504020804" pitchFamily="34" charset="0"/>
            <a:ea typeface="+mn-ea"/>
            <a:cs typeface="+mn-cs"/>
          </a:endParaRPr>
        </a:p>
      </xdr:txBody>
    </xdr:sp>
    <xdr:clientData/>
  </xdr:twoCellAnchor>
  <xdr:twoCellAnchor>
    <xdr:from>
      <xdr:col>1</xdr:col>
      <xdr:colOff>228785</xdr:colOff>
      <xdr:row>80</xdr:row>
      <xdr:rowOff>86844</xdr:rowOff>
    </xdr:from>
    <xdr:to>
      <xdr:col>7</xdr:col>
      <xdr:colOff>576168</xdr:colOff>
      <xdr:row>106</xdr:row>
      <xdr:rowOff>64433</xdr:rowOff>
    </xdr:to>
    <xdr:graphicFrame macro="">
      <xdr:nvGraphicFramePr>
        <xdr:cNvPr id="86" name="Gráfico 85">
          <a:extLst>
            <a:ext uri="{FF2B5EF4-FFF2-40B4-BE49-F238E27FC236}">
              <a16:creationId xmlns:a16="http://schemas.microsoft.com/office/drawing/2014/main" xmlns="" id="{00000000-0008-0000-0500-00005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77107</xdr:colOff>
      <xdr:row>11</xdr:row>
      <xdr:rowOff>23088</xdr:rowOff>
    </xdr:from>
    <xdr:to>
      <xdr:col>16</xdr:col>
      <xdr:colOff>485323</xdr:colOff>
      <xdr:row>42</xdr:row>
      <xdr:rowOff>72569</xdr:rowOff>
    </xdr:to>
    <xdr:graphicFrame macro="">
      <xdr:nvGraphicFramePr>
        <xdr:cNvPr id="19" name="Gráfico 18">
          <a:extLst>
            <a:ext uri="{FF2B5EF4-FFF2-40B4-BE49-F238E27FC236}">
              <a16:creationId xmlns:a16="http://schemas.microsoft.com/office/drawing/2014/main" xmlns="" id="{00000000-0008-0000-05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546548</xdr:colOff>
      <xdr:row>36</xdr:row>
      <xdr:rowOff>115657</xdr:rowOff>
    </xdr:from>
    <xdr:to>
      <xdr:col>14</xdr:col>
      <xdr:colOff>437691</xdr:colOff>
      <xdr:row>37</xdr:row>
      <xdr:rowOff>349247</xdr:rowOff>
    </xdr:to>
    <xdr:sp macro="" textlink="">
      <xdr:nvSpPr>
        <xdr:cNvPr id="47" name="CuadroTexto 46">
          <a:extLst>
            <a:ext uri="{FF2B5EF4-FFF2-40B4-BE49-F238E27FC236}">
              <a16:creationId xmlns:a16="http://schemas.microsoft.com/office/drawing/2014/main" xmlns="" id="{00000000-0008-0000-0500-00002F000000}"/>
            </a:ext>
          </a:extLst>
        </xdr:cNvPr>
        <xdr:cNvSpPr txBox="1"/>
      </xdr:nvSpPr>
      <xdr:spPr>
        <a:xfrm>
          <a:off x="8166548" y="8742586"/>
          <a:ext cx="2939143" cy="4240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2000" b="1">
              <a:latin typeface="Eras Light ITC" panose="020B0402030504020804" pitchFamily="34" charset="0"/>
            </a:rPr>
            <a:t>Pagos realizados</a:t>
          </a:r>
        </a:p>
      </xdr:txBody>
    </xdr:sp>
    <xdr:clientData/>
  </xdr:twoCellAnchor>
  <xdr:twoCellAnchor>
    <xdr:from>
      <xdr:col>1</xdr:col>
      <xdr:colOff>356261</xdr:colOff>
      <xdr:row>16</xdr:row>
      <xdr:rowOff>176893</xdr:rowOff>
    </xdr:from>
    <xdr:to>
      <xdr:col>2</xdr:col>
      <xdr:colOff>347360</xdr:colOff>
      <xdr:row>28</xdr:row>
      <xdr:rowOff>5413</xdr:rowOff>
    </xdr:to>
    <xdr:graphicFrame macro="">
      <xdr:nvGraphicFramePr>
        <xdr:cNvPr id="11" name="Gráfico 10">
          <a:extLst>
            <a:ext uri="{FF2B5EF4-FFF2-40B4-BE49-F238E27FC236}">
              <a16:creationId xmlns:a16="http://schemas.microsoft.com/office/drawing/2014/main" xmlns="" id="{00000000-0008-0000-05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700739</xdr:colOff>
      <xdr:row>25</xdr:row>
      <xdr:rowOff>152492</xdr:rowOff>
    </xdr:from>
    <xdr:to>
      <xdr:col>2</xdr:col>
      <xdr:colOff>286588</xdr:colOff>
      <xdr:row>27</xdr:row>
      <xdr:rowOff>119341</xdr:rowOff>
    </xdr:to>
    <xdr:sp macro="" textlink="">
      <xdr:nvSpPr>
        <xdr:cNvPr id="12" name="Elipse 11">
          <a:extLst>
            <a:ext uri="{FF2B5EF4-FFF2-40B4-BE49-F238E27FC236}">
              <a16:creationId xmlns:a16="http://schemas.microsoft.com/office/drawing/2014/main" xmlns="" id="{00000000-0008-0000-0500-00000C000000}"/>
            </a:ext>
          </a:extLst>
        </xdr:cNvPr>
        <xdr:cNvSpPr/>
      </xdr:nvSpPr>
      <xdr:spPr>
        <a:xfrm>
          <a:off x="1462739" y="6680780"/>
          <a:ext cx="347849" cy="347849"/>
        </a:xfrm>
        <a:prstGeom prst="ellipse">
          <a:avLst/>
        </a:prstGeom>
        <a:solidFill>
          <a:srgbClr val="FF0000"/>
        </a:solidFill>
        <a:ln>
          <a:noFill/>
        </a:ln>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700579</xdr:colOff>
      <xdr:row>16</xdr:row>
      <xdr:rowOff>165384</xdr:rowOff>
    </xdr:from>
    <xdr:to>
      <xdr:col>4</xdr:col>
      <xdr:colOff>691678</xdr:colOff>
      <xdr:row>27</xdr:row>
      <xdr:rowOff>81731</xdr:rowOff>
    </xdr:to>
    <xdr:graphicFrame macro="">
      <xdr:nvGraphicFramePr>
        <xdr:cNvPr id="13" name="Gráfico 12">
          <a:extLst>
            <a:ext uri="{FF2B5EF4-FFF2-40B4-BE49-F238E27FC236}">
              <a16:creationId xmlns:a16="http://schemas.microsoft.com/office/drawing/2014/main" xmlns="" id="{00000000-0008-0000-05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276463</xdr:colOff>
      <xdr:row>25</xdr:row>
      <xdr:rowOff>96194</xdr:rowOff>
    </xdr:from>
    <xdr:to>
      <xdr:col>4</xdr:col>
      <xdr:colOff>652829</xdr:colOff>
      <xdr:row>27</xdr:row>
      <xdr:rowOff>54219</xdr:rowOff>
    </xdr:to>
    <xdr:sp macro="" textlink="">
      <xdr:nvSpPr>
        <xdr:cNvPr id="14" name="Elipse 13">
          <a:extLst>
            <a:ext uri="{FF2B5EF4-FFF2-40B4-BE49-F238E27FC236}">
              <a16:creationId xmlns:a16="http://schemas.microsoft.com/office/drawing/2014/main" xmlns="" id="{00000000-0008-0000-0500-00000E000000}"/>
            </a:ext>
          </a:extLst>
        </xdr:cNvPr>
        <xdr:cNvSpPr/>
      </xdr:nvSpPr>
      <xdr:spPr>
        <a:xfrm>
          <a:off x="3324463" y="6624482"/>
          <a:ext cx="376366" cy="339025"/>
        </a:xfrm>
        <a:prstGeom prst="ellipse">
          <a:avLst/>
        </a:prstGeom>
        <a:solidFill>
          <a:schemeClr val="accent2"/>
        </a:solidFill>
        <a:ln>
          <a:noFill/>
        </a:ln>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196879</xdr:colOff>
      <xdr:row>16</xdr:row>
      <xdr:rowOff>176978</xdr:rowOff>
    </xdr:from>
    <xdr:to>
      <xdr:col>7</xdr:col>
      <xdr:colOff>187978</xdr:colOff>
      <xdr:row>27</xdr:row>
      <xdr:rowOff>93325</xdr:rowOff>
    </xdr:to>
    <xdr:graphicFrame macro="">
      <xdr:nvGraphicFramePr>
        <xdr:cNvPr id="15" name="Gráfico 14">
          <a:extLst>
            <a:ext uri="{FF2B5EF4-FFF2-40B4-BE49-F238E27FC236}">
              <a16:creationId xmlns:a16="http://schemas.microsoft.com/office/drawing/2014/main" xmlns="" id="{00000000-0008-0000-05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544288</xdr:colOff>
      <xdr:row>25</xdr:row>
      <xdr:rowOff>117231</xdr:rowOff>
    </xdr:from>
    <xdr:to>
      <xdr:col>7</xdr:col>
      <xdr:colOff>141201</xdr:colOff>
      <xdr:row>27</xdr:row>
      <xdr:rowOff>89807</xdr:rowOff>
    </xdr:to>
    <xdr:sp macro="" textlink="">
      <xdr:nvSpPr>
        <xdr:cNvPr id="16" name="Elipse 15">
          <a:extLst>
            <a:ext uri="{FF2B5EF4-FFF2-40B4-BE49-F238E27FC236}">
              <a16:creationId xmlns:a16="http://schemas.microsoft.com/office/drawing/2014/main" xmlns="" id="{00000000-0008-0000-0500-000010000000}"/>
            </a:ext>
          </a:extLst>
        </xdr:cNvPr>
        <xdr:cNvSpPr/>
      </xdr:nvSpPr>
      <xdr:spPr>
        <a:xfrm>
          <a:off x="5116288" y="6645519"/>
          <a:ext cx="358913" cy="353576"/>
        </a:xfrm>
        <a:prstGeom prst="ellipse">
          <a:avLst/>
        </a:prstGeom>
        <a:solidFill>
          <a:srgbClr val="002060"/>
        </a:solidFill>
        <a:ln>
          <a:noFill/>
        </a:ln>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264678</xdr:colOff>
      <xdr:row>17</xdr:row>
      <xdr:rowOff>27655</xdr:rowOff>
    </xdr:from>
    <xdr:to>
      <xdr:col>9</xdr:col>
      <xdr:colOff>255777</xdr:colOff>
      <xdr:row>27</xdr:row>
      <xdr:rowOff>134502</xdr:rowOff>
    </xdr:to>
    <xdr:graphicFrame macro="">
      <xdr:nvGraphicFramePr>
        <xdr:cNvPr id="17" name="Gráfico 16">
          <a:extLst>
            <a:ext uri="{FF2B5EF4-FFF2-40B4-BE49-F238E27FC236}">
              <a16:creationId xmlns:a16="http://schemas.microsoft.com/office/drawing/2014/main" xmlns="" id="{00000000-0008-0000-05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622788</xdr:colOff>
      <xdr:row>25</xdr:row>
      <xdr:rowOff>146538</xdr:rowOff>
    </xdr:from>
    <xdr:to>
      <xdr:col>9</xdr:col>
      <xdr:colOff>209341</xdr:colOff>
      <xdr:row>27</xdr:row>
      <xdr:rowOff>117231</xdr:rowOff>
    </xdr:to>
    <xdr:sp macro="" textlink="">
      <xdr:nvSpPr>
        <xdr:cNvPr id="18" name="Elipse 17">
          <a:extLst>
            <a:ext uri="{FF2B5EF4-FFF2-40B4-BE49-F238E27FC236}">
              <a16:creationId xmlns:a16="http://schemas.microsoft.com/office/drawing/2014/main" xmlns="" id="{00000000-0008-0000-0500-000012000000}"/>
            </a:ext>
          </a:extLst>
        </xdr:cNvPr>
        <xdr:cNvSpPr/>
      </xdr:nvSpPr>
      <xdr:spPr>
        <a:xfrm>
          <a:off x="6718788" y="6674826"/>
          <a:ext cx="348553" cy="351693"/>
        </a:xfrm>
        <a:prstGeom prst="ellipse">
          <a:avLst/>
        </a:prstGeom>
        <a:solidFill>
          <a:srgbClr val="92D050"/>
        </a:solidFill>
        <a:ln>
          <a:noFill/>
        </a:ln>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14</xdr:col>
      <xdr:colOff>470242</xdr:colOff>
      <xdr:row>33</xdr:row>
      <xdr:rowOff>190498</xdr:rowOff>
    </xdr:from>
    <xdr:to>
      <xdr:col>15</xdr:col>
      <xdr:colOff>858584</xdr:colOff>
      <xdr:row>36</xdr:row>
      <xdr:rowOff>23879</xdr:rowOff>
    </xdr:to>
    <xdr:sp macro="" textlink="PAC!$G$6">
      <xdr:nvSpPr>
        <xdr:cNvPr id="20" name="Rectángulo redondeado 19">
          <a:extLst>
            <a:ext uri="{FF2B5EF4-FFF2-40B4-BE49-F238E27FC236}">
              <a16:creationId xmlns:a16="http://schemas.microsoft.com/office/drawing/2014/main" xmlns="" id="{00000000-0008-0000-0500-000014000000}"/>
            </a:ext>
          </a:extLst>
        </xdr:cNvPr>
        <xdr:cNvSpPr/>
      </xdr:nvSpPr>
      <xdr:spPr>
        <a:xfrm>
          <a:off x="11138242" y="8245927"/>
          <a:ext cx="1150342" cy="404881"/>
        </a:xfrm>
        <a:prstGeom prst="roundRect">
          <a:avLst/>
        </a:prstGeom>
        <a:ln>
          <a:noFill/>
        </a:ln>
        <a:effectLst/>
        <a:scene3d>
          <a:camera prst="orthographicFront">
            <a:rot lat="0" lon="0" rev="0"/>
          </a:camera>
          <a:lightRig rig="glow" dir="t">
            <a:rot lat="0" lon="0" rev="14100000"/>
          </a:lightRig>
        </a:scene3d>
        <a:sp3d prstMaterial="softEdge">
          <a:bevelT w="127000" prst="artDeco"/>
        </a:sp3d>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ctr"/>
          <a:fld id="{C5E2878E-EAAE-4E56-85F5-3F7363063365}" type="TxLink">
            <a:rPr lang="en-US" sz="2000" b="1" i="0" u="none" strike="noStrike">
              <a:solidFill>
                <a:srgbClr val="000000"/>
              </a:solidFill>
              <a:latin typeface="Calibri"/>
            </a:rPr>
            <a:pPr algn="ctr"/>
            <a:t>99,18%</a:t>
          </a:fld>
          <a:endParaRPr lang="es-CO" sz="2000">
            <a:latin typeface="Berlin Sans FB" panose="020E0602020502020306" pitchFamily="34" charset="0"/>
          </a:endParaRPr>
        </a:p>
      </xdr:txBody>
    </xdr:sp>
    <xdr:clientData/>
  </xdr:twoCellAnchor>
  <xdr:twoCellAnchor>
    <xdr:from>
      <xdr:col>10</xdr:col>
      <xdr:colOff>699022</xdr:colOff>
      <xdr:row>33</xdr:row>
      <xdr:rowOff>178045</xdr:rowOff>
    </xdr:from>
    <xdr:to>
      <xdr:col>14</xdr:col>
      <xdr:colOff>256668</xdr:colOff>
      <xdr:row>36</xdr:row>
      <xdr:rowOff>1467</xdr:rowOff>
    </xdr:to>
    <xdr:sp macro="" textlink="">
      <xdr:nvSpPr>
        <xdr:cNvPr id="21" name="Rectángulo 20">
          <a:extLst>
            <a:ext uri="{FF2B5EF4-FFF2-40B4-BE49-F238E27FC236}">
              <a16:creationId xmlns:a16="http://schemas.microsoft.com/office/drawing/2014/main" xmlns="" id="{00000000-0008-0000-0500-000015000000}"/>
            </a:ext>
          </a:extLst>
        </xdr:cNvPr>
        <xdr:cNvSpPr/>
      </xdr:nvSpPr>
      <xdr:spPr>
        <a:xfrm>
          <a:off x="8319022" y="8233474"/>
          <a:ext cx="2605646" cy="394922"/>
        </a:xfrm>
        <a:prstGeom prst="rect">
          <a:avLst/>
        </a:prstGeom>
        <a:ln>
          <a:noFill/>
        </a:ln>
        <a:effectLst/>
        <a:scene3d>
          <a:camera prst="orthographicFront">
            <a:rot lat="0" lon="0" rev="0"/>
          </a:camera>
          <a:lightRig rig="glow" dir="t">
            <a:rot lat="0" lon="0" rev="14100000"/>
          </a:lightRig>
        </a:scene3d>
        <a:sp3d prstMaterial="softEdge">
          <a:bevelT w="127000" prst="artDeco"/>
        </a:sp3d>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s-CO" sz="2000">
              <a:solidFill>
                <a:schemeClr val="tx1"/>
              </a:solidFill>
              <a:latin typeface="Berlin Sans FB" panose="020E0602020502020306" pitchFamily="34" charset="0"/>
            </a:rPr>
            <a:t>Meta</a:t>
          </a:r>
          <a:r>
            <a:rPr lang="es-CO" sz="2000" baseline="0">
              <a:solidFill>
                <a:schemeClr val="tx1"/>
              </a:solidFill>
              <a:latin typeface="Berlin Sans FB" panose="020E0602020502020306" pitchFamily="34" charset="0"/>
            </a:rPr>
            <a:t> Alcanzada</a:t>
          </a:r>
          <a:endParaRPr lang="es-CO" sz="2000">
            <a:solidFill>
              <a:schemeClr val="tx1"/>
            </a:solidFill>
            <a:latin typeface="Berlin Sans FB" panose="020E0602020502020306" pitchFamily="34" charset="0"/>
          </a:endParaRPr>
        </a:p>
      </xdr:txBody>
    </xdr:sp>
    <xdr:clientData/>
  </xdr:twoCellAnchor>
  <xdr:twoCellAnchor>
    <xdr:from>
      <xdr:col>10</xdr:col>
      <xdr:colOff>32297</xdr:colOff>
      <xdr:row>25</xdr:row>
      <xdr:rowOff>85982</xdr:rowOff>
    </xdr:from>
    <xdr:to>
      <xdr:col>10</xdr:col>
      <xdr:colOff>674087</xdr:colOff>
      <xdr:row>26</xdr:row>
      <xdr:rowOff>168808</xdr:rowOff>
    </xdr:to>
    <xdr:sp macro="" textlink="">
      <xdr:nvSpPr>
        <xdr:cNvPr id="22" name="Rectángulo redondeado 21">
          <a:extLst>
            <a:ext uri="{FF2B5EF4-FFF2-40B4-BE49-F238E27FC236}">
              <a16:creationId xmlns:a16="http://schemas.microsoft.com/office/drawing/2014/main" xmlns="" id="{00000000-0008-0000-0500-000016000000}"/>
            </a:ext>
          </a:extLst>
        </xdr:cNvPr>
        <xdr:cNvSpPr/>
      </xdr:nvSpPr>
      <xdr:spPr>
        <a:xfrm>
          <a:off x="7652297" y="6617411"/>
          <a:ext cx="641790" cy="273326"/>
        </a:xfrm>
        <a:prstGeom prst="roundRect">
          <a:avLst/>
        </a:prstGeom>
        <a:noFill/>
      </xdr:spPr>
      <xdr:style>
        <a:lnRef idx="0">
          <a:schemeClr val="accent6"/>
        </a:lnRef>
        <a:fillRef idx="3">
          <a:schemeClr val="accent6"/>
        </a:fillRef>
        <a:effectRef idx="3">
          <a:schemeClr val="accent6"/>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n-US" sz="2000" b="1">
              <a:solidFill>
                <a:schemeClr val="tx1"/>
              </a:solidFill>
              <a:latin typeface="+mn-lt"/>
              <a:ea typeface="+mn-ea"/>
              <a:cs typeface="+mn-cs"/>
            </a:rPr>
            <a:t>0%</a:t>
          </a:r>
        </a:p>
      </xdr:txBody>
    </xdr:sp>
    <xdr:clientData/>
  </xdr:twoCellAnchor>
  <xdr:twoCellAnchor>
    <xdr:from>
      <xdr:col>12</xdr:col>
      <xdr:colOff>759929</xdr:colOff>
      <xdr:row>16</xdr:row>
      <xdr:rowOff>4225</xdr:rowOff>
    </xdr:from>
    <xdr:to>
      <xdr:col>14</xdr:col>
      <xdr:colOff>149681</xdr:colOff>
      <xdr:row>17</xdr:row>
      <xdr:rowOff>87051</xdr:rowOff>
    </xdr:to>
    <xdr:sp macro="" textlink="">
      <xdr:nvSpPr>
        <xdr:cNvPr id="23" name="Rectángulo redondeado 22">
          <a:extLst>
            <a:ext uri="{FF2B5EF4-FFF2-40B4-BE49-F238E27FC236}">
              <a16:creationId xmlns:a16="http://schemas.microsoft.com/office/drawing/2014/main" xmlns="" id="{00000000-0008-0000-0500-000017000000}"/>
            </a:ext>
          </a:extLst>
        </xdr:cNvPr>
        <xdr:cNvSpPr/>
      </xdr:nvSpPr>
      <xdr:spPr>
        <a:xfrm>
          <a:off x="9903929" y="4821154"/>
          <a:ext cx="913752" cy="273326"/>
        </a:xfrm>
        <a:prstGeom prst="roundRect">
          <a:avLst/>
        </a:prstGeom>
        <a:no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2000" b="1">
              <a:solidFill>
                <a:schemeClr val="tx1"/>
              </a:solidFill>
            </a:rPr>
            <a:t>50%</a:t>
          </a:r>
        </a:p>
      </xdr:txBody>
    </xdr:sp>
    <xdr:clientData/>
  </xdr:twoCellAnchor>
  <xdr:twoCellAnchor>
    <xdr:from>
      <xdr:col>15</xdr:col>
      <xdr:colOff>927234</xdr:colOff>
      <xdr:row>25</xdr:row>
      <xdr:rowOff>78277</xdr:rowOff>
    </xdr:from>
    <xdr:to>
      <xdr:col>17</xdr:col>
      <xdr:colOff>35753</xdr:colOff>
      <xdr:row>26</xdr:row>
      <xdr:rowOff>161103</xdr:rowOff>
    </xdr:to>
    <xdr:sp macro="" textlink="">
      <xdr:nvSpPr>
        <xdr:cNvPr id="24" name="Rectángulo redondeado 23">
          <a:extLst>
            <a:ext uri="{FF2B5EF4-FFF2-40B4-BE49-F238E27FC236}">
              <a16:creationId xmlns:a16="http://schemas.microsoft.com/office/drawing/2014/main" xmlns="" id="{00000000-0008-0000-0500-000018000000}"/>
            </a:ext>
          </a:extLst>
        </xdr:cNvPr>
        <xdr:cNvSpPr/>
      </xdr:nvSpPr>
      <xdr:spPr>
        <a:xfrm>
          <a:off x="12357234" y="6609706"/>
          <a:ext cx="931876" cy="273326"/>
        </a:xfrm>
        <a:prstGeom prst="roundRect">
          <a:avLst/>
        </a:prstGeom>
        <a:noFill/>
      </xdr:spPr>
      <xdr:style>
        <a:lnRef idx="0">
          <a:schemeClr val="accent6"/>
        </a:lnRef>
        <a:fillRef idx="3">
          <a:schemeClr val="accent6"/>
        </a:fillRef>
        <a:effectRef idx="3">
          <a:schemeClr val="accent6"/>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n-US" sz="2000" b="1">
              <a:solidFill>
                <a:schemeClr val="tx1"/>
              </a:solidFill>
              <a:latin typeface="+mn-lt"/>
              <a:ea typeface="+mn-ea"/>
              <a:cs typeface="+mn-cs"/>
            </a:rPr>
            <a:t>100%</a:t>
          </a:r>
        </a:p>
      </xdr:txBody>
    </xdr:sp>
    <xdr:clientData/>
  </xdr:twoCellAnchor>
  <xdr:twoCellAnchor>
    <xdr:from>
      <xdr:col>1</xdr:col>
      <xdr:colOff>149680</xdr:colOff>
      <xdr:row>13</xdr:row>
      <xdr:rowOff>93721</xdr:rowOff>
    </xdr:from>
    <xdr:to>
      <xdr:col>2</xdr:col>
      <xdr:colOff>564350</xdr:colOff>
      <xdr:row>16</xdr:row>
      <xdr:rowOff>183296</xdr:rowOff>
    </xdr:to>
    <xdr:sp macro="" textlink="">
      <xdr:nvSpPr>
        <xdr:cNvPr id="25" name="Rectángulo redondeado 24">
          <a:extLst>
            <a:ext uri="{FF2B5EF4-FFF2-40B4-BE49-F238E27FC236}">
              <a16:creationId xmlns:a16="http://schemas.microsoft.com/office/drawing/2014/main" xmlns="" id="{00000000-0008-0000-0500-000019000000}"/>
            </a:ext>
          </a:extLst>
        </xdr:cNvPr>
        <xdr:cNvSpPr/>
      </xdr:nvSpPr>
      <xdr:spPr>
        <a:xfrm>
          <a:off x="911680" y="4339150"/>
          <a:ext cx="1176670" cy="661075"/>
        </a:xfrm>
        <a:prstGeom prst="round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600" b="1">
              <a:solidFill>
                <a:schemeClr val="tx1"/>
              </a:solidFill>
              <a:latin typeface="Eras Light ITC" panose="020B0402030504020804" pitchFamily="34" charset="0"/>
            </a:rPr>
            <a:t>Gastos</a:t>
          </a:r>
          <a:r>
            <a:rPr lang="es-CO" sz="1600" b="1" baseline="0">
              <a:solidFill>
                <a:schemeClr val="tx1"/>
              </a:solidFill>
              <a:latin typeface="Eras Light ITC" panose="020B0402030504020804" pitchFamily="34" charset="0"/>
            </a:rPr>
            <a:t> de Peronal</a:t>
          </a:r>
          <a:endParaRPr lang="es-CO" sz="1600" b="1">
            <a:solidFill>
              <a:schemeClr val="tx1"/>
            </a:solidFill>
            <a:latin typeface="Eras Light ITC" panose="020B0402030504020804" pitchFamily="34" charset="0"/>
          </a:endParaRPr>
        </a:p>
      </xdr:txBody>
    </xdr:sp>
    <xdr:clientData/>
  </xdr:twoCellAnchor>
  <xdr:twoCellAnchor>
    <xdr:from>
      <xdr:col>3</xdr:col>
      <xdr:colOff>497346</xdr:colOff>
      <xdr:row>13</xdr:row>
      <xdr:rowOff>68037</xdr:rowOff>
    </xdr:from>
    <xdr:to>
      <xdr:col>5</xdr:col>
      <xdr:colOff>126785</xdr:colOff>
      <xdr:row>16</xdr:row>
      <xdr:rowOff>135271</xdr:rowOff>
    </xdr:to>
    <xdr:sp macro="" textlink="">
      <xdr:nvSpPr>
        <xdr:cNvPr id="26" name="Rectángulo redondeado 25">
          <a:extLst>
            <a:ext uri="{FF2B5EF4-FFF2-40B4-BE49-F238E27FC236}">
              <a16:creationId xmlns:a16="http://schemas.microsoft.com/office/drawing/2014/main" xmlns="" id="{00000000-0008-0000-0500-00001A000000}"/>
            </a:ext>
          </a:extLst>
        </xdr:cNvPr>
        <xdr:cNvSpPr/>
      </xdr:nvSpPr>
      <xdr:spPr>
        <a:xfrm>
          <a:off x="2783346" y="4313466"/>
          <a:ext cx="1153439" cy="638734"/>
        </a:xfrm>
        <a:prstGeom prst="roundRect">
          <a:avLst/>
        </a:prstGeom>
        <a:ln>
          <a:no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es-CO" sz="1600" b="1">
              <a:solidFill>
                <a:schemeClr val="tx1"/>
              </a:solidFill>
              <a:latin typeface="Eras Light ITC" panose="020B0402030504020804" pitchFamily="34" charset="0"/>
            </a:rPr>
            <a:t>Gastos Generales</a:t>
          </a:r>
        </a:p>
      </xdr:txBody>
    </xdr:sp>
    <xdr:clientData/>
  </xdr:twoCellAnchor>
  <xdr:twoCellAnchor>
    <xdr:from>
      <xdr:col>5</xdr:col>
      <xdr:colOff>642607</xdr:colOff>
      <xdr:row>13</xdr:row>
      <xdr:rowOff>142581</xdr:rowOff>
    </xdr:from>
    <xdr:to>
      <xdr:col>7</xdr:col>
      <xdr:colOff>693964</xdr:colOff>
      <xdr:row>16</xdr:row>
      <xdr:rowOff>171368</xdr:rowOff>
    </xdr:to>
    <xdr:sp macro="" textlink="">
      <xdr:nvSpPr>
        <xdr:cNvPr id="27" name="Rectángulo redondeado 26">
          <a:extLst>
            <a:ext uri="{FF2B5EF4-FFF2-40B4-BE49-F238E27FC236}">
              <a16:creationId xmlns:a16="http://schemas.microsoft.com/office/drawing/2014/main" xmlns="" id="{00000000-0008-0000-0500-00001B000000}"/>
            </a:ext>
          </a:extLst>
        </xdr:cNvPr>
        <xdr:cNvSpPr/>
      </xdr:nvSpPr>
      <xdr:spPr>
        <a:xfrm>
          <a:off x="4452607" y="4388010"/>
          <a:ext cx="1575357" cy="600287"/>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s-CO" sz="1600" b="1">
              <a:latin typeface="Eras Light ITC" panose="020B0402030504020804" pitchFamily="34" charset="0"/>
            </a:rPr>
            <a:t>Transferencias</a:t>
          </a:r>
        </a:p>
      </xdr:txBody>
    </xdr:sp>
    <xdr:clientData/>
  </xdr:twoCellAnchor>
  <xdr:twoCellAnchor>
    <xdr:from>
      <xdr:col>8</xdr:col>
      <xdr:colOff>95723</xdr:colOff>
      <xdr:row>14</xdr:row>
      <xdr:rowOff>516</xdr:rowOff>
    </xdr:from>
    <xdr:to>
      <xdr:col>9</xdr:col>
      <xdr:colOff>598469</xdr:colOff>
      <xdr:row>17</xdr:row>
      <xdr:rowOff>14568</xdr:rowOff>
    </xdr:to>
    <xdr:sp macro="" textlink="">
      <xdr:nvSpPr>
        <xdr:cNvPr id="28" name="Rectángulo redondeado 27">
          <a:extLst>
            <a:ext uri="{FF2B5EF4-FFF2-40B4-BE49-F238E27FC236}">
              <a16:creationId xmlns:a16="http://schemas.microsoft.com/office/drawing/2014/main" xmlns="" id="{00000000-0008-0000-0500-00001C000000}"/>
            </a:ext>
          </a:extLst>
        </xdr:cNvPr>
        <xdr:cNvSpPr/>
      </xdr:nvSpPr>
      <xdr:spPr>
        <a:xfrm>
          <a:off x="6191723" y="4436445"/>
          <a:ext cx="1264746" cy="585552"/>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es-CO" sz="1800" b="1">
              <a:solidFill>
                <a:schemeClr val="tx1"/>
              </a:solidFill>
              <a:latin typeface="Eras Light ITC" panose="020B0402030504020804" pitchFamily="34" charset="0"/>
            </a:rPr>
            <a:t>Inversión</a:t>
          </a:r>
        </a:p>
      </xdr:txBody>
    </xdr:sp>
    <xdr:clientData/>
  </xdr:twoCellAnchor>
  <xdr:twoCellAnchor>
    <xdr:from>
      <xdr:col>2</xdr:col>
      <xdr:colOff>686233</xdr:colOff>
      <xdr:row>9</xdr:row>
      <xdr:rowOff>17938</xdr:rowOff>
    </xdr:from>
    <xdr:to>
      <xdr:col>7</xdr:col>
      <xdr:colOff>713447</xdr:colOff>
      <xdr:row>11</xdr:row>
      <xdr:rowOff>140403</xdr:rowOff>
    </xdr:to>
    <xdr:sp macro="" textlink="">
      <xdr:nvSpPr>
        <xdr:cNvPr id="29" name="Rectángulo redondeado 28">
          <a:extLst>
            <a:ext uri="{FF2B5EF4-FFF2-40B4-BE49-F238E27FC236}">
              <a16:creationId xmlns:a16="http://schemas.microsoft.com/office/drawing/2014/main" xmlns="" id="{00000000-0008-0000-0500-00001D000000}"/>
            </a:ext>
          </a:extLst>
        </xdr:cNvPr>
        <xdr:cNvSpPr/>
      </xdr:nvSpPr>
      <xdr:spPr>
        <a:xfrm>
          <a:off x="2210233" y="3501367"/>
          <a:ext cx="3837214" cy="503465"/>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2400">
              <a:solidFill>
                <a:sysClr val="windowText" lastClr="000000"/>
              </a:solidFill>
              <a:latin typeface="Berlin Sans FB" panose="020E0602020502020306" pitchFamily="34" charset="0"/>
            </a:rPr>
            <a:t>EJECUCIÓN</a:t>
          </a:r>
          <a:r>
            <a:rPr lang="es-CO" sz="2400" baseline="0">
              <a:solidFill>
                <a:sysClr val="windowText" lastClr="000000"/>
              </a:solidFill>
              <a:latin typeface="Berlin Sans FB" panose="020E0602020502020306" pitchFamily="34" charset="0"/>
            </a:rPr>
            <a:t> DEL PAC </a:t>
          </a:r>
          <a:endParaRPr lang="es-CO" sz="2400">
            <a:solidFill>
              <a:sysClr val="windowText" lastClr="000000"/>
            </a:solidFill>
            <a:latin typeface="Berlin Sans FB" panose="020E0602020502020306" pitchFamily="34" charset="0"/>
          </a:endParaRPr>
        </a:p>
      </xdr:txBody>
    </xdr:sp>
    <xdr:clientData/>
  </xdr:twoCellAnchor>
  <xdr:twoCellAnchor>
    <xdr:from>
      <xdr:col>11</xdr:col>
      <xdr:colOff>220375</xdr:colOff>
      <xdr:row>8</xdr:row>
      <xdr:rowOff>159454</xdr:rowOff>
    </xdr:from>
    <xdr:to>
      <xdr:col>17</xdr:col>
      <xdr:colOff>40822</xdr:colOff>
      <xdr:row>11</xdr:row>
      <xdr:rowOff>91419</xdr:rowOff>
    </xdr:to>
    <xdr:sp macro="" textlink="PAC!A10">
      <xdr:nvSpPr>
        <xdr:cNvPr id="31" name="Rectángulo redondeado 30">
          <a:extLst>
            <a:ext uri="{FF2B5EF4-FFF2-40B4-BE49-F238E27FC236}">
              <a16:creationId xmlns:a16="http://schemas.microsoft.com/office/drawing/2014/main" xmlns="" id="{00000000-0008-0000-0500-00001F000000}"/>
            </a:ext>
          </a:extLst>
        </xdr:cNvPr>
        <xdr:cNvSpPr/>
      </xdr:nvSpPr>
      <xdr:spPr>
        <a:xfrm>
          <a:off x="8602375" y="2268561"/>
          <a:ext cx="4691804" cy="503465"/>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fld id="{344125C8-DC16-4D77-977C-AAC5308C1FA0}" type="TxLink">
            <a:rPr lang="en-US" sz="2400">
              <a:solidFill>
                <a:sysClr val="windowText" lastClr="000000"/>
              </a:solidFill>
              <a:latin typeface="Berlin Sans FB" panose="020E0602020502020306" pitchFamily="34" charset="0"/>
              <a:ea typeface="+mn-ea"/>
              <a:cs typeface="+mn-cs"/>
            </a:rPr>
            <a:pPr marL="0" indent="0" algn="ctr"/>
            <a:t>Del 01/06/2020 al 30/06/2020</a:t>
          </a:fld>
          <a:endParaRPr lang="es-CO" sz="2400">
            <a:solidFill>
              <a:sysClr val="windowText" lastClr="000000"/>
            </a:solidFill>
            <a:latin typeface="Berlin Sans FB" panose="020E0602020502020306" pitchFamily="34" charset="0"/>
            <a:ea typeface="+mn-ea"/>
            <a:cs typeface="+mn-cs"/>
          </a:endParaRPr>
        </a:p>
      </xdr:txBody>
    </xdr:sp>
    <xdr:clientData/>
  </xdr:twoCellAnchor>
  <xdr:twoCellAnchor>
    <xdr:from>
      <xdr:col>7</xdr:col>
      <xdr:colOff>258537</xdr:colOff>
      <xdr:row>9</xdr:row>
      <xdr:rowOff>4331</xdr:rowOff>
    </xdr:from>
    <xdr:to>
      <xdr:col>11</xdr:col>
      <xdr:colOff>231323</xdr:colOff>
      <xdr:row>11</xdr:row>
      <xdr:rowOff>126796</xdr:rowOff>
    </xdr:to>
    <xdr:sp macro="" textlink="PAC!A9">
      <xdr:nvSpPr>
        <xdr:cNvPr id="32" name="Rectángulo redondeado 31">
          <a:extLst>
            <a:ext uri="{FF2B5EF4-FFF2-40B4-BE49-F238E27FC236}">
              <a16:creationId xmlns:a16="http://schemas.microsoft.com/office/drawing/2014/main" xmlns="" id="{00000000-0008-0000-0500-000020000000}"/>
            </a:ext>
          </a:extLst>
        </xdr:cNvPr>
        <xdr:cNvSpPr/>
      </xdr:nvSpPr>
      <xdr:spPr>
        <a:xfrm>
          <a:off x="5592537" y="2303938"/>
          <a:ext cx="3020786" cy="503465"/>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fld id="{A253F383-C7E7-440E-A4B6-BE88CF671A2B}" type="TxLink">
            <a:rPr lang="en-US" sz="2400" b="0" i="0" u="none" strike="noStrike">
              <a:solidFill>
                <a:sysClr val="windowText" lastClr="000000"/>
              </a:solidFill>
              <a:latin typeface="Berlin Sans FB" panose="020E0602020502020306" pitchFamily="34" charset="0"/>
              <a:ea typeface="+mn-ea"/>
              <a:cs typeface="+mn-cs"/>
            </a:rPr>
            <a:pPr marL="0" indent="0" algn="ctr"/>
            <a:t>Vigencia 2020 - Junio</a:t>
          </a:fld>
          <a:endParaRPr lang="es-CO" sz="2400">
            <a:solidFill>
              <a:sysClr val="windowText" lastClr="000000"/>
            </a:solidFill>
            <a:latin typeface="Berlin Sans FB" panose="020E0602020502020306" pitchFamily="34" charset="0"/>
            <a:ea typeface="+mn-ea"/>
            <a:cs typeface="+mn-cs"/>
          </a:endParaRPr>
        </a:p>
      </xdr:txBody>
    </xdr:sp>
    <xdr:clientData/>
  </xdr:twoCellAnchor>
  <xdr:twoCellAnchor>
    <xdr:from>
      <xdr:col>13</xdr:col>
      <xdr:colOff>518320</xdr:colOff>
      <xdr:row>36</xdr:row>
      <xdr:rowOff>113788</xdr:rowOff>
    </xdr:from>
    <xdr:to>
      <xdr:col>16</xdr:col>
      <xdr:colOff>401410</xdr:colOff>
      <xdr:row>37</xdr:row>
      <xdr:rowOff>283481</xdr:rowOff>
    </xdr:to>
    <xdr:sp macro="" textlink="PAC!D6">
      <xdr:nvSpPr>
        <xdr:cNvPr id="46" name="Rectángulo redondeado 45">
          <a:extLst>
            <a:ext uri="{FF2B5EF4-FFF2-40B4-BE49-F238E27FC236}">
              <a16:creationId xmlns:a16="http://schemas.microsoft.com/office/drawing/2014/main" xmlns="" id="{00000000-0008-0000-0500-00002E000000}"/>
            </a:ext>
          </a:extLst>
        </xdr:cNvPr>
        <xdr:cNvSpPr/>
      </xdr:nvSpPr>
      <xdr:spPr>
        <a:xfrm>
          <a:off x="10424320" y="8740717"/>
          <a:ext cx="2468447" cy="360193"/>
        </a:xfrm>
        <a:prstGeom prst="roundRect">
          <a:avLst/>
        </a:prstGeom>
        <a:no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ctr"/>
          <a:fld id="{20856ABC-1C19-4D3A-BC94-FDFEEA8880F4}" type="TxLink">
            <a:rPr lang="en-US" sz="1800" b="1" i="0" u="none" strike="noStrike">
              <a:solidFill>
                <a:srgbClr val="000000"/>
              </a:solidFill>
              <a:latin typeface="Calibri"/>
            </a:rPr>
            <a:pPr algn="ctr"/>
            <a:t> 696.201.185.539,73 </a:t>
          </a:fld>
          <a:endParaRPr lang="es-CO" sz="5400" b="1">
            <a:latin typeface="Eras Light ITC" panose="020B0402030504020804" pitchFamily="34" charset="0"/>
          </a:endParaRPr>
        </a:p>
      </xdr:txBody>
    </xdr:sp>
    <xdr:clientData/>
  </xdr:twoCellAnchor>
  <xdr:twoCellAnchor>
    <xdr:from>
      <xdr:col>2</xdr:col>
      <xdr:colOff>346053</xdr:colOff>
      <xdr:row>5</xdr:row>
      <xdr:rowOff>58761</xdr:rowOff>
    </xdr:from>
    <xdr:to>
      <xdr:col>15</xdr:col>
      <xdr:colOff>966106</xdr:colOff>
      <xdr:row>8</xdr:row>
      <xdr:rowOff>122464</xdr:rowOff>
    </xdr:to>
    <xdr:sp macro="" textlink="">
      <xdr:nvSpPr>
        <xdr:cNvPr id="49" name="Rectángulo redondeado 48">
          <a:extLst>
            <a:ext uri="{FF2B5EF4-FFF2-40B4-BE49-F238E27FC236}">
              <a16:creationId xmlns:a16="http://schemas.microsoft.com/office/drawing/2014/main" xmlns="" id="{00000000-0008-0000-0500-000031000000}"/>
            </a:ext>
          </a:extLst>
        </xdr:cNvPr>
        <xdr:cNvSpPr/>
      </xdr:nvSpPr>
      <xdr:spPr>
        <a:xfrm>
          <a:off x="1870053" y="2780190"/>
          <a:ext cx="10526053" cy="635203"/>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cene3d>
            <a:camera prst="orthographicFront"/>
            <a:lightRig rig="threePt" dir="t"/>
          </a:scene3d>
          <a:sp3d extrusionH="57150">
            <a:bevelT w="38100" h="38100" prst="relaxedInset"/>
          </a:sp3d>
        </a:bodyPr>
        <a:lstStyle/>
        <a:p>
          <a:pPr marL="0" indent="0" algn="ctr"/>
          <a:r>
            <a:rPr lang="es-CO" sz="3200" b="0">
              <a:solidFill>
                <a:srgbClr val="00B050"/>
              </a:solidFill>
              <a:latin typeface="Berlin Sans FB" panose="020E0602020502020306" pitchFamily="34" charset="0"/>
              <a:ea typeface="+mn-ea"/>
              <a:cs typeface="+mn-cs"/>
            </a:rPr>
            <a:t>PROGRAMA ANUAL MENSUALIZADO DE CAJA - PAC</a:t>
          </a:r>
        </a:p>
      </xdr:txBody>
    </xdr:sp>
    <xdr:clientData/>
  </xdr:twoCellAnchor>
  <xdr:twoCellAnchor>
    <xdr:from>
      <xdr:col>0</xdr:col>
      <xdr:colOff>489857</xdr:colOff>
      <xdr:row>2</xdr:row>
      <xdr:rowOff>161018</xdr:rowOff>
    </xdr:from>
    <xdr:to>
      <xdr:col>17</xdr:col>
      <xdr:colOff>285750</xdr:colOff>
      <xdr:row>2</xdr:row>
      <xdr:rowOff>166687</xdr:rowOff>
    </xdr:to>
    <xdr:cxnSp macro="">
      <xdr:nvCxnSpPr>
        <xdr:cNvPr id="52" name="Conector recto 51">
          <a:extLst>
            <a:ext uri="{FF2B5EF4-FFF2-40B4-BE49-F238E27FC236}">
              <a16:creationId xmlns:a16="http://schemas.microsoft.com/office/drawing/2014/main" xmlns="" id="{00000000-0008-0000-0500-000034000000}"/>
            </a:ext>
          </a:extLst>
        </xdr:cNvPr>
        <xdr:cNvCxnSpPr/>
      </xdr:nvCxnSpPr>
      <xdr:spPr>
        <a:xfrm>
          <a:off x="489857" y="2304143"/>
          <a:ext cx="13035643" cy="5669"/>
        </a:xfrm>
        <a:prstGeom prst="line">
          <a:avLst/>
        </a:prstGeom>
        <a:ln w="38100">
          <a:solidFill>
            <a:schemeClr val="accent4">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479960</xdr:colOff>
      <xdr:row>3</xdr:row>
      <xdr:rowOff>65768</xdr:rowOff>
    </xdr:from>
    <xdr:to>
      <xdr:col>17</xdr:col>
      <xdr:colOff>238125</xdr:colOff>
      <xdr:row>3</xdr:row>
      <xdr:rowOff>71437</xdr:rowOff>
    </xdr:to>
    <xdr:cxnSp macro="">
      <xdr:nvCxnSpPr>
        <xdr:cNvPr id="54" name="Conector recto 53">
          <a:extLst>
            <a:ext uri="{FF2B5EF4-FFF2-40B4-BE49-F238E27FC236}">
              <a16:creationId xmlns:a16="http://schemas.microsoft.com/office/drawing/2014/main" xmlns="" id="{00000000-0008-0000-0500-000036000000}"/>
            </a:ext>
          </a:extLst>
        </xdr:cNvPr>
        <xdr:cNvCxnSpPr/>
      </xdr:nvCxnSpPr>
      <xdr:spPr>
        <a:xfrm>
          <a:off x="479960" y="2399393"/>
          <a:ext cx="12997915" cy="5669"/>
        </a:xfrm>
        <a:prstGeom prst="line">
          <a:avLst/>
        </a:prstGeom>
        <a:ln w="38100">
          <a:solidFill>
            <a:schemeClr val="accent4">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289356</xdr:colOff>
      <xdr:row>39</xdr:row>
      <xdr:rowOff>138135</xdr:rowOff>
    </xdr:from>
    <xdr:to>
      <xdr:col>15</xdr:col>
      <xdr:colOff>909409</xdr:colOff>
      <xdr:row>44</xdr:row>
      <xdr:rowOff>70100</xdr:rowOff>
    </xdr:to>
    <xdr:sp macro="" textlink="">
      <xdr:nvSpPr>
        <xdr:cNvPr id="55" name="Rectángulo redondeado 54">
          <a:extLst>
            <a:ext uri="{FF2B5EF4-FFF2-40B4-BE49-F238E27FC236}">
              <a16:creationId xmlns:a16="http://schemas.microsoft.com/office/drawing/2014/main" xmlns="" id="{00000000-0008-0000-0500-000037000000}"/>
            </a:ext>
          </a:extLst>
        </xdr:cNvPr>
        <xdr:cNvSpPr/>
      </xdr:nvSpPr>
      <xdr:spPr>
        <a:xfrm>
          <a:off x="1813356" y="9329760"/>
          <a:ext cx="10526053" cy="884465"/>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cene3d>
            <a:camera prst="orthographicFront"/>
            <a:lightRig rig="threePt" dir="t"/>
          </a:scene3d>
          <a:sp3d extrusionH="57150">
            <a:bevelT w="38100" h="38100" prst="relaxedInset"/>
          </a:sp3d>
        </a:bodyPr>
        <a:lstStyle/>
        <a:p>
          <a:pPr marL="0" indent="0" algn="ctr"/>
          <a:r>
            <a:rPr lang="es-CO" sz="3200" b="0">
              <a:solidFill>
                <a:srgbClr val="00B050"/>
              </a:solidFill>
              <a:latin typeface="Berlin Sans FB" panose="020E0602020502020306" pitchFamily="34" charset="0"/>
              <a:ea typeface="+mn-ea"/>
              <a:cs typeface="+mn-cs"/>
            </a:rPr>
            <a:t>CUENTA ÚNICA NACIONAL - CUN PONAL 16-01-01</a:t>
          </a:r>
        </a:p>
      </xdr:txBody>
    </xdr:sp>
    <xdr:clientData/>
  </xdr:twoCellAnchor>
  <xdr:twoCellAnchor>
    <xdr:from>
      <xdr:col>0</xdr:col>
      <xdr:colOff>503464</xdr:colOff>
      <xdr:row>4</xdr:row>
      <xdr:rowOff>27213</xdr:rowOff>
    </xdr:from>
    <xdr:to>
      <xdr:col>17</xdr:col>
      <xdr:colOff>285750</xdr:colOff>
      <xdr:row>38</xdr:row>
      <xdr:rowOff>71436</xdr:rowOff>
    </xdr:to>
    <xdr:sp macro="" textlink="">
      <xdr:nvSpPr>
        <xdr:cNvPr id="56" name="Rectángulo redondeado 55">
          <a:extLst>
            <a:ext uri="{FF2B5EF4-FFF2-40B4-BE49-F238E27FC236}">
              <a16:creationId xmlns:a16="http://schemas.microsoft.com/office/drawing/2014/main" xmlns="" id="{00000000-0008-0000-0500-000038000000}"/>
            </a:ext>
          </a:extLst>
        </xdr:cNvPr>
        <xdr:cNvSpPr/>
      </xdr:nvSpPr>
      <xdr:spPr>
        <a:xfrm>
          <a:off x="503464" y="2558142"/>
          <a:ext cx="13035643" cy="6521223"/>
        </a:xfrm>
        <a:prstGeom prst="roundRect">
          <a:avLst>
            <a:gd name="adj" fmla="val 3544"/>
          </a:avLst>
        </a:prstGeom>
        <a:ln w="38100">
          <a:solidFill>
            <a:schemeClr val="accent4">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O" sz="1100"/>
        </a:p>
      </xdr:txBody>
    </xdr:sp>
    <xdr:clientData/>
  </xdr:twoCellAnchor>
  <xdr:twoCellAnchor>
    <xdr:from>
      <xdr:col>0</xdr:col>
      <xdr:colOff>581704</xdr:colOff>
      <xdr:row>39</xdr:row>
      <xdr:rowOff>74838</xdr:rowOff>
    </xdr:from>
    <xdr:to>
      <xdr:col>17</xdr:col>
      <xdr:colOff>333374</xdr:colOff>
      <xdr:row>70</xdr:row>
      <xdr:rowOff>142875</xdr:rowOff>
    </xdr:to>
    <xdr:sp macro="" textlink="">
      <xdr:nvSpPr>
        <xdr:cNvPr id="58" name="Rectángulo redondeado 57">
          <a:extLst>
            <a:ext uri="{FF2B5EF4-FFF2-40B4-BE49-F238E27FC236}">
              <a16:creationId xmlns:a16="http://schemas.microsoft.com/office/drawing/2014/main" xmlns="" id="{00000000-0008-0000-0500-00003A000000}"/>
            </a:ext>
          </a:extLst>
        </xdr:cNvPr>
        <xdr:cNvSpPr/>
      </xdr:nvSpPr>
      <xdr:spPr>
        <a:xfrm>
          <a:off x="581704" y="9266463"/>
          <a:ext cx="13007295" cy="5973537"/>
        </a:xfrm>
        <a:prstGeom prst="roundRect">
          <a:avLst>
            <a:gd name="adj" fmla="val 3544"/>
          </a:avLst>
        </a:prstGeom>
        <a:ln w="38100">
          <a:solidFill>
            <a:schemeClr val="accent4">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O" sz="1100"/>
        </a:p>
      </xdr:txBody>
    </xdr:sp>
    <xdr:clientData/>
  </xdr:twoCellAnchor>
  <xdr:twoCellAnchor>
    <xdr:from>
      <xdr:col>3</xdr:col>
      <xdr:colOff>576375</xdr:colOff>
      <xdr:row>43</xdr:row>
      <xdr:rowOff>95321</xdr:rowOff>
    </xdr:from>
    <xdr:to>
      <xdr:col>7</xdr:col>
      <xdr:colOff>46863</xdr:colOff>
      <xdr:row>45</xdr:row>
      <xdr:rowOff>95321</xdr:rowOff>
    </xdr:to>
    <xdr:sp macro="" textlink="">
      <xdr:nvSpPr>
        <xdr:cNvPr id="65" name="CuadroTexto 64">
          <a:extLst>
            <a:ext uri="{FF2B5EF4-FFF2-40B4-BE49-F238E27FC236}">
              <a16:creationId xmlns:a16="http://schemas.microsoft.com/office/drawing/2014/main" xmlns="" id="{00000000-0008-0000-0500-000041000000}"/>
            </a:ext>
          </a:extLst>
        </xdr:cNvPr>
        <xdr:cNvSpPr txBox="1"/>
      </xdr:nvSpPr>
      <xdr:spPr>
        <a:xfrm>
          <a:off x="5148375" y="7715321"/>
          <a:ext cx="2518488"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s-CO" sz="2800" b="1" baseline="0">
              <a:solidFill>
                <a:schemeClr val="dk1"/>
              </a:solidFill>
              <a:latin typeface="Eras Light ITC" panose="020B0402030504020804" pitchFamily="34" charset="0"/>
              <a:ea typeface="+mn-ea"/>
              <a:cs typeface="+mn-cs"/>
            </a:rPr>
            <a:t>Saldo Anterior:</a:t>
          </a:r>
        </a:p>
      </xdr:txBody>
    </xdr:sp>
    <xdr:clientData/>
  </xdr:twoCellAnchor>
  <xdr:twoCellAnchor>
    <xdr:from>
      <xdr:col>2</xdr:col>
      <xdr:colOff>729917</xdr:colOff>
      <xdr:row>48</xdr:row>
      <xdr:rowOff>103684</xdr:rowOff>
    </xdr:from>
    <xdr:to>
      <xdr:col>7</xdr:col>
      <xdr:colOff>680357</xdr:colOff>
      <xdr:row>50</xdr:row>
      <xdr:rowOff>136071</xdr:rowOff>
    </xdr:to>
    <xdr:sp macro="" textlink="CUN!B3">
      <xdr:nvSpPr>
        <xdr:cNvPr id="67" name="Rectángulo redondeado 66">
          <a:extLst>
            <a:ext uri="{FF2B5EF4-FFF2-40B4-BE49-F238E27FC236}">
              <a16:creationId xmlns:a16="http://schemas.microsoft.com/office/drawing/2014/main" xmlns="" id="{00000000-0008-0000-0500-000043000000}"/>
            </a:ext>
          </a:extLst>
        </xdr:cNvPr>
        <xdr:cNvSpPr/>
      </xdr:nvSpPr>
      <xdr:spPr>
        <a:xfrm>
          <a:off x="2253917" y="11016613"/>
          <a:ext cx="3760440" cy="413387"/>
        </a:xfrm>
        <a:prstGeom prst="roundRect">
          <a:avLst/>
        </a:prstGeom>
        <a:solidFill>
          <a:schemeClr val="accent1">
            <a:lumMod val="60000"/>
            <a:lumOff val="40000"/>
          </a:schemeClr>
        </a:solidFill>
        <a:scene3d>
          <a:camera prst="orthographicFront"/>
          <a:lightRig rig="threePt" dir="t"/>
        </a:scene3d>
        <a:sp3d>
          <a:bevelT w="101600" prst="riblet"/>
        </a:sp3d>
      </xdr:spPr>
      <xdr:style>
        <a:lnRef idx="0">
          <a:schemeClr val="accent6"/>
        </a:lnRef>
        <a:fillRef idx="3">
          <a:schemeClr val="accent6"/>
        </a:fillRef>
        <a:effectRef idx="3">
          <a:schemeClr val="accent6"/>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fld id="{26D34763-6915-40A2-A7E2-DFB02BBB4354}" type="TxLink">
            <a:rPr lang="en-US" sz="2400" b="0" i="0" u="none" strike="noStrike">
              <a:solidFill>
                <a:srgbClr val="000000"/>
              </a:solidFill>
              <a:latin typeface="Eras Bold ITC" panose="020B0907030504020204" pitchFamily="34" charset="0"/>
              <a:ea typeface="+mn-ea"/>
              <a:cs typeface="+mn-cs"/>
            </a:rPr>
            <a:pPr marL="0" indent="0" algn="ctr"/>
            <a:t> 163.188.937.737,72 </a:t>
          </a:fld>
          <a:endParaRPr lang="es-CO" sz="2400" b="0" i="0" u="none" strike="noStrike">
            <a:solidFill>
              <a:srgbClr val="000000"/>
            </a:solidFill>
            <a:latin typeface="Eras Bold ITC" panose="020B0907030504020204" pitchFamily="34" charset="0"/>
            <a:ea typeface="+mn-ea"/>
            <a:cs typeface="+mn-cs"/>
          </a:endParaRPr>
        </a:p>
      </xdr:txBody>
    </xdr:sp>
    <xdr:clientData/>
  </xdr:twoCellAnchor>
  <xdr:twoCellAnchor editAs="oneCell">
    <xdr:from>
      <xdr:col>1</xdr:col>
      <xdr:colOff>518016</xdr:colOff>
      <xdr:row>45</xdr:row>
      <xdr:rowOff>153474</xdr:rowOff>
    </xdr:from>
    <xdr:to>
      <xdr:col>3</xdr:col>
      <xdr:colOff>299223</xdr:colOff>
      <xdr:row>52</xdr:row>
      <xdr:rowOff>125181</xdr:rowOff>
    </xdr:to>
    <xdr:pic>
      <xdr:nvPicPr>
        <xdr:cNvPr id="68" name="Imagen 67">
          <a:extLst>
            <a:ext uri="{FF2B5EF4-FFF2-40B4-BE49-F238E27FC236}">
              <a16:creationId xmlns:a16="http://schemas.microsoft.com/office/drawing/2014/main" xmlns="" id="{00000000-0008-0000-0500-00004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843691">
          <a:off x="1280016" y="10494903"/>
          <a:ext cx="1305207" cy="1305207"/>
        </a:xfrm>
        <a:prstGeom prst="rect">
          <a:avLst/>
        </a:prstGeom>
        <a:ln>
          <a:noFill/>
        </a:ln>
        <a:effectLst>
          <a:outerShdw blurRad="149987" dist="250190" dir="8460000" algn="ctr">
            <a:srgbClr val="000000">
              <a:alpha val="28000"/>
            </a:srgbClr>
          </a:outerShdw>
        </a:effectLst>
        <a:scene3d>
          <a:camera prst="orthographicFront">
            <a:rot lat="0" lon="0" rev="0"/>
          </a:camera>
          <a:lightRig rig="contrasting" dir="t">
            <a:rot lat="0" lon="0" rev="1500000"/>
          </a:lightRig>
        </a:scene3d>
        <a:sp3d prstMaterial="metal">
          <a:bevelT w="88900" h="88900"/>
        </a:sp3d>
      </xdr:spPr>
    </xdr:pic>
    <xdr:clientData/>
  </xdr:twoCellAnchor>
  <xdr:twoCellAnchor>
    <xdr:from>
      <xdr:col>5</xdr:col>
      <xdr:colOff>100451</xdr:colOff>
      <xdr:row>60</xdr:row>
      <xdr:rowOff>110853</xdr:rowOff>
    </xdr:from>
    <xdr:to>
      <xdr:col>8</xdr:col>
      <xdr:colOff>659947</xdr:colOff>
      <xdr:row>62</xdr:row>
      <xdr:rowOff>110853</xdr:rowOff>
    </xdr:to>
    <xdr:sp macro="" textlink="">
      <xdr:nvSpPr>
        <xdr:cNvPr id="69" name="CuadroTexto 68">
          <a:extLst>
            <a:ext uri="{FF2B5EF4-FFF2-40B4-BE49-F238E27FC236}">
              <a16:creationId xmlns:a16="http://schemas.microsoft.com/office/drawing/2014/main" xmlns="" id="{00000000-0008-0000-0500-000045000000}"/>
            </a:ext>
          </a:extLst>
        </xdr:cNvPr>
        <xdr:cNvSpPr txBox="1"/>
      </xdr:nvSpPr>
      <xdr:spPr>
        <a:xfrm>
          <a:off x="3910451" y="14752139"/>
          <a:ext cx="2845496"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2800" b="1" baseline="0">
              <a:latin typeface="Eras Light ITC" panose="020B0402030504020804" pitchFamily="34" charset="0"/>
            </a:rPr>
            <a:t>Aumentos CUN:</a:t>
          </a:r>
          <a:endParaRPr lang="es-CO" sz="2800" b="1">
            <a:latin typeface="Eras Light ITC" panose="020B0402030504020804" pitchFamily="34" charset="0"/>
          </a:endParaRPr>
        </a:p>
      </xdr:txBody>
    </xdr:sp>
    <xdr:clientData/>
  </xdr:twoCellAnchor>
  <xdr:twoCellAnchor>
    <xdr:from>
      <xdr:col>4</xdr:col>
      <xdr:colOff>620586</xdr:colOff>
      <xdr:row>63</xdr:row>
      <xdr:rowOff>23819</xdr:rowOff>
    </xdr:from>
    <xdr:to>
      <xdr:col>9</xdr:col>
      <xdr:colOff>156482</xdr:colOff>
      <xdr:row>65</xdr:row>
      <xdr:rowOff>40819</xdr:rowOff>
    </xdr:to>
    <xdr:sp macro="" textlink="CUN!B4">
      <xdr:nvSpPr>
        <xdr:cNvPr id="70" name="Rectángulo redondeado 69">
          <a:extLst>
            <a:ext uri="{FF2B5EF4-FFF2-40B4-BE49-F238E27FC236}">
              <a16:creationId xmlns:a16="http://schemas.microsoft.com/office/drawing/2014/main" xmlns="" id="{00000000-0008-0000-0500-000046000000}"/>
            </a:ext>
          </a:extLst>
        </xdr:cNvPr>
        <xdr:cNvSpPr/>
      </xdr:nvSpPr>
      <xdr:spPr>
        <a:xfrm>
          <a:off x="3668586" y="15236605"/>
          <a:ext cx="3345896" cy="398000"/>
        </a:xfrm>
        <a:prstGeom prst="roundRect">
          <a:avLst/>
        </a:prstGeom>
        <a:solidFill>
          <a:schemeClr val="accent4">
            <a:lumMod val="60000"/>
            <a:lumOff val="40000"/>
          </a:schemeClr>
        </a:solidFill>
        <a:scene3d>
          <a:camera prst="orthographicFront"/>
          <a:lightRig rig="threePt" dir="t"/>
        </a:scene3d>
        <a:sp3d>
          <a:bevelT w="101600" prst="riblet"/>
        </a:sp3d>
      </xdr:spPr>
      <xdr:style>
        <a:lnRef idx="0">
          <a:schemeClr val="accent6"/>
        </a:lnRef>
        <a:fillRef idx="3">
          <a:schemeClr val="accent6"/>
        </a:fillRef>
        <a:effectRef idx="3">
          <a:schemeClr val="accent6"/>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fld id="{6842ED44-E9F6-49F0-B175-E11148181759}" type="TxLink">
            <a:rPr lang="en-US" sz="2400" b="0" i="0" u="none" strike="noStrike">
              <a:solidFill>
                <a:srgbClr val="000000"/>
              </a:solidFill>
              <a:latin typeface="Eras Bold ITC" panose="020B0907030504020204" pitchFamily="34" charset="0"/>
              <a:ea typeface="+mn-ea"/>
              <a:cs typeface="+mn-cs"/>
            </a:rPr>
            <a:pPr marL="0" indent="0" algn="ctr"/>
            <a:t> 37.290.987.576,03 </a:t>
          </a:fld>
          <a:endParaRPr lang="es-CO" sz="2400" b="0" i="0" u="none" strike="noStrike">
            <a:solidFill>
              <a:srgbClr val="000000"/>
            </a:solidFill>
            <a:latin typeface="Eras Bold ITC" panose="020B0907030504020204" pitchFamily="34" charset="0"/>
            <a:ea typeface="+mn-ea"/>
            <a:cs typeface="+mn-cs"/>
          </a:endParaRPr>
        </a:p>
      </xdr:txBody>
    </xdr:sp>
    <xdr:clientData/>
  </xdr:twoCellAnchor>
  <xdr:twoCellAnchor editAs="oneCell">
    <xdr:from>
      <xdr:col>3</xdr:col>
      <xdr:colOff>213466</xdr:colOff>
      <xdr:row>60</xdr:row>
      <xdr:rowOff>96401</xdr:rowOff>
    </xdr:from>
    <xdr:to>
      <xdr:col>4</xdr:col>
      <xdr:colOff>682032</xdr:colOff>
      <xdr:row>66</xdr:row>
      <xdr:rowOff>183967</xdr:rowOff>
    </xdr:to>
    <xdr:pic>
      <xdr:nvPicPr>
        <xdr:cNvPr id="71" name="Imagen 70">
          <a:extLst>
            <a:ext uri="{FF2B5EF4-FFF2-40B4-BE49-F238E27FC236}">
              <a16:creationId xmlns:a16="http://schemas.microsoft.com/office/drawing/2014/main" xmlns="" id="{00000000-0008-0000-0500-000047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rot="20955471">
          <a:off x="2499466" y="14737687"/>
          <a:ext cx="1230566" cy="1230566"/>
        </a:xfrm>
        <a:prstGeom prst="rect">
          <a:avLst/>
        </a:prstGeom>
      </xdr:spPr>
    </xdr:pic>
    <xdr:clientData/>
  </xdr:twoCellAnchor>
  <xdr:twoCellAnchor>
    <xdr:from>
      <xdr:col>3</xdr:col>
      <xdr:colOff>636148</xdr:colOff>
      <xdr:row>53</xdr:row>
      <xdr:rowOff>110783</xdr:rowOff>
    </xdr:from>
    <xdr:to>
      <xdr:col>8</xdr:col>
      <xdr:colOff>272762</xdr:colOff>
      <xdr:row>55</xdr:row>
      <xdr:rowOff>110783</xdr:rowOff>
    </xdr:to>
    <xdr:sp macro="" textlink="">
      <xdr:nvSpPr>
        <xdr:cNvPr id="72" name="CuadroTexto 71">
          <a:extLst>
            <a:ext uri="{FF2B5EF4-FFF2-40B4-BE49-F238E27FC236}">
              <a16:creationId xmlns:a16="http://schemas.microsoft.com/office/drawing/2014/main" xmlns="" id="{00000000-0008-0000-0500-000048000000}"/>
            </a:ext>
          </a:extLst>
        </xdr:cNvPr>
        <xdr:cNvSpPr txBox="1"/>
      </xdr:nvSpPr>
      <xdr:spPr>
        <a:xfrm>
          <a:off x="2922148" y="13418569"/>
          <a:ext cx="3446614"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2800" b="1" baseline="0">
              <a:latin typeface="Eras Light ITC" panose="020B0402030504020804" pitchFamily="34" charset="0"/>
            </a:rPr>
            <a:t>Disminuciones CUN:</a:t>
          </a:r>
          <a:endParaRPr lang="es-CO" sz="2800" b="1">
            <a:latin typeface="Eras Light ITC" panose="020B0402030504020804" pitchFamily="34" charset="0"/>
          </a:endParaRPr>
        </a:p>
      </xdr:txBody>
    </xdr:sp>
    <xdr:clientData/>
  </xdr:twoCellAnchor>
  <xdr:twoCellAnchor>
    <xdr:from>
      <xdr:col>3</xdr:col>
      <xdr:colOff>367072</xdr:colOff>
      <xdr:row>56</xdr:row>
      <xdr:rowOff>61368</xdr:rowOff>
    </xdr:from>
    <xdr:to>
      <xdr:col>8</xdr:col>
      <xdr:colOff>440996</xdr:colOff>
      <xdr:row>58</xdr:row>
      <xdr:rowOff>163283</xdr:rowOff>
    </xdr:to>
    <xdr:sp macro="" textlink="CUN!B5">
      <xdr:nvSpPr>
        <xdr:cNvPr id="73" name="Rectángulo redondeado 72">
          <a:extLst>
            <a:ext uri="{FF2B5EF4-FFF2-40B4-BE49-F238E27FC236}">
              <a16:creationId xmlns:a16="http://schemas.microsoft.com/office/drawing/2014/main" xmlns="" id="{00000000-0008-0000-0500-000049000000}"/>
            </a:ext>
          </a:extLst>
        </xdr:cNvPr>
        <xdr:cNvSpPr/>
      </xdr:nvSpPr>
      <xdr:spPr>
        <a:xfrm>
          <a:off x="2653072" y="13940654"/>
          <a:ext cx="3883924" cy="482915"/>
        </a:xfrm>
        <a:prstGeom prst="roundRect">
          <a:avLst/>
        </a:prstGeom>
        <a:solidFill>
          <a:srgbClr val="92D050"/>
        </a:solidFill>
        <a:scene3d>
          <a:camera prst="orthographicFront"/>
          <a:lightRig rig="threePt" dir="t"/>
        </a:scene3d>
        <a:sp3d>
          <a:bevelT w="101600" prst="riblet"/>
        </a:sp3d>
      </xdr:spPr>
      <xdr:style>
        <a:lnRef idx="0">
          <a:schemeClr val="accent6"/>
        </a:lnRef>
        <a:fillRef idx="3">
          <a:schemeClr val="accent6"/>
        </a:fillRef>
        <a:effectRef idx="3">
          <a:schemeClr val="accent6"/>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fld id="{27480A33-5C7F-4E80-99BE-93169B3CE703}" type="TxLink">
            <a:rPr lang="en-US" sz="2400" b="0" i="0" u="none" strike="noStrike">
              <a:solidFill>
                <a:srgbClr val="000000"/>
              </a:solidFill>
              <a:latin typeface="Eras Bold ITC" panose="020B0907030504020204" pitchFamily="34" charset="0"/>
              <a:ea typeface="+mn-ea"/>
              <a:cs typeface="+mn-cs"/>
            </a:rPr>
            <a:pPr marL="0" indent="0" algn="ctr"/>
            <a:t> 13.978.349.939,87 </a:t>
          </a:fld>
          <a:endParaRPr lang="es-CO" sz="2400" b="1" i="0" u="none" strike="noStrike">
            <a:solidFill>
              <a:srgbClr val="000000"/>
            </a:solidFill>
            <a:latin typeface="Eras Bold ITC" panose="020B0907030504020204" pitchFamily="34" charset="0"/>
            <a:ea typeface="+mn-ea"/>
            <a:cs typeface="+mn-cs"/>
          </a:endParaRPr>
        </a:p>
      </xdr:txBody>
    </xdr:sp>
    <xdr:clientData/>
  </xdr:twoCellAnchor>
  <xdr:twoCellAnchor>
    <xdr:from>
      <xdr:col>12</xdr:col>
      <xdr:colOff>20638</xdr:colOff>
      <xdr:row>44</xdr:row>
      <xdr:rowOff>94357</xdr:rowOff>
    </xdr:from>
    <xdr:to>
      <xdr:col>15</xdr:col>
      <xdr:colOff>153510</xdr:colOff>
      <xdr:row>47</xdr:row>
      <xdr:rowOff>116826</xdr:rowOff>
    </xdr:to>
    <xdr:sp macro="" textlink="">
      <xdr:nvSpPr>
        <xdr:cNvPr id="74" name="CuadroTexto 73">
          <a:extLst>
            <a:ext uri="{FF2B5EF4-FFF2-40B4-BE49-F238E27FC236}">
              <a16:creationId xmlns:a16="http://schemas.microsoft.com/office/drawing/2014/main" xmlns="" id="{00000000-0008-0000-0500-00004A000000}"/>
            </a:ext>
          </a:extLst>
        </xdr:cNvPr>
        <xdr:cNvSpPr txBox="1"/>
      </xdr:nvSpPr>
      <xdr:spPr>
        <a:xfrm>
          <a:off x="9164638" y="10245286"/>
          <a:ext cx="2418872" cy="5939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3200" b="1" baseline="0">
              <a:latin typeface="Eras Light ITC" panose="020B0402030504020804" pitchFamily="34" charset="0"/>
            </a:rPr>
            <a:t>Saldo Final:</a:t>
          </a:r>
          <a:endParaRPr lang="es-CO" sz="3200" b="1">
            <a:latin typeface="Eras Light ITC" panose="020B0402030504020804" pitchFamily="34" charset="0"/>
          </a:endParaRPr>
        </a:p>
      </xdr:txBody>
    </xdr:sp>
    <xdr:clientData/>
  </xdr:twoCellAnchor>
  <xdr:twoCellAnchor>
    <xdr:from>
      <xdr:col>11</xdr:col>
      <xdr:colOff>181844</xdr:colOff>
      <xdr:row>50</xdr:row>
      <xdr:rowOff>34225</xdr:rowOff>
    </xdr:from>
    <xdr:to>
      <xdr:col>15</xdr:col>
      <xdr:colOff>751074</xdr:colOff>
      <xdr:row>54</xdr:row>
      <xdr:rowOff>129478</xdr:rowOff>
    </xdr:to>
    <xdr:sp macro="" textlink="CUN!B6">
      <xdr:nvSpPr>
        <xdr:cNvPr id="75" name="Rectángulo redondeado 74">
          <a:extLst>
            <a:ext uri="{FF2B5EF4-FFF2-40B4-BE49-F238E27FC236}">
              <a16:creationId xmlns:a16="http://schemas.microsoft.com/office/drawing/2014/main" xmlns="" id="{00000000-0008-0000-0500-00004B000000}"/>
            </a:ext>
          </a:extLst>
        </xdr:cNvPr>
        <xdr:cNvSpPr/>
      </xdr:nvSpPr>
      <xdr:spPr>
        <a:xfrm>
          <a:off x="8563844" y="11328154"/>
          <a:ext cx="3617230" cy="857253"/>
        </a:xfrm>
        <a:prstGeom prst="roundRect">
          <a:avLst/>
        </a:prstGeom>
        <a:solidFill>
          <a:schemeClr val="accent5">
            <a:lumMod val="60000"/>
            <a:lumOff val="40000"/>
          </a:schemeClr>
        </a:solidFill>
        <a:scene3d>
          <a:camera prst="orthographicFront"/>
          <a:lightRig rig="threePt" dir="t"/>
        </a:scene3d>
        <a:sp3d>
          <a:bevelT w="101600" prst="riblet"/>
        </a:sp3d>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marL="0" indent="0" algn="ctr"/>
          <a:fld id="{CD123981-76F3-4379-9CAC-CB7230985C19}" type="TxLink">
            <a:rPr lang="en-US" sz="2400" b="1" i="0" u="none" strike="noStrike">
              <a:solidFill>
                <a:srgbClr val="000000"/>
              </a:solidFill>
              <a:latin typeface="Eras Bold ITC" panose="020B0907030504020204" pitchFamily="34" charset="0"/>
              <a:ea typeface="+mn-ea"/>
              <a:cs typeface="+mn-cs"/>
            </a:rPr>
            <a:pPr marL="0" indent="0" algn="ctr"/>
            <a:t> 186.501.575.373,88 </a:t>
          </a:fld>
          <a:endParaRPr lang="es-CO" sz="2400" b="1" i="0" u="none" strike="noStrike">
            <a:solidFill>
              <a:srgbClr val="000000"/>
            </a:solidFill>
            <a:latin typeface="Eras Bold ITC" panose="020B0907030504020204" pitchFamily="34" charset="0"/>
            <a:ea typeface="+mn-ea"/>
            <a:cs typeface="+mn-cs"/>
          </a:endParaRPr>
        </a:p>
      </xdr:txBody>
    </xdr:sp>
    <xdr:clientData/>
  </xdr:twoCellAnchor>
  <xdr:twoCellAnchor editAs="oneCell">
    <xdr:from>
      <xdr:col>1</xdr:col>
      <xdr:colOff>619839</xdr:colOff>
      <xdr:row>53</xdr:row>
      <xdr:rowOff>111717</xdr:rowOff>
    </xdr:from>
    <xdr:to>
      <xdr:col>3</xdr:col>
      <xdr:colOff>524867</xdr:colOff>
      <xdr:row>61</xdr:row>
      <xdr:rowOff>16745</xdr:rowOff>
    </xdr:to>
    <xdr:pic>
      <xdr:nvPicPr>
        <xdr:cNvPr id="77" name="Imagen 76">
          <a:extLst>
            <a:ext uri="{FF2B5EF4-FFF2-40B4-BE49-F238E27FC236}">
              <a16:creationId xmlns:a16="http://schemas.microsoft.com/office/drawing/2014/main" xmlns="" id="{00000000-0008-0000-0500-00004D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rot="20663201">
          <a:off x="1381839" y="13419503"/>
          <a:ext cx="1429028" cy="1429028"/>
        </a:xfrm>
        <a:prstGeom prst="rect">
          <a:avLst/>
        </a:prstGeom>
      </xdr:spPr>
    </xdr:pic>
    <xdr:clientData/>
  </xdr:twoCellAnchor>
  <xdr:twoCellAnchor>
    <xdr:from>
      <xdr:col>3</xdr:col>
      <xdr:colOff>317257</xdr:colOff>
      <xdr:row>45</xdr:row>
      <xdr:rowOff>173207</xdr:rowOff>
    </xdr:from>
    <xdr:to>
      <xdr:col>8</xdr:col>
      <xdr:colOff>108857</xdr:colOff>
      <xdr:row>48</xdr:row>
      <xdr:rowOff>54429</xdr:rowOff>
    </xdr:to>
    <xdr:sp macro="" textlink="CUN!B8">
      <xdr:nvSpPr>
        <xdr:cNvPr id="79" name="Rectángulo redondeado 78">
          <a:extLst>
            <a:ext uri="{FF2B5EF4-FFF2-40B4-BE49-F238E27FC236}">
              <a16:creationId xmlns:a16="http://schemas.microsoft.com/office/drawing/2014/main" xmlns="" id="{00000000-0008-0000-0500-00004F000000}"/>
            </a:ext>
          </a:extLst>
        </xdr:cNvPr>
        <xdr:cNvSpPr/>
      </xdr:nvSpPr>
      <xdr:spPr>
        <a:xfrm>
          <a:off x="2603257" y="11956993"/>
          <a:ext cx="3601600" cy="45272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fld id="{CFD610D9-9EE0-40D5-9AF5-3B4B7B786088}" type="TxLink">
            <a:rPr lang="en-US" sz="2400">
              <a:solidFill>
                <a:sysClr val="windowText" lastClr="000000"/>
              </a:solidFill>
              <a:latin typeface="Berlin Sans FB" panose="020E0602020502020306" pitchFamily="34" charset="0"/>
              <a:ea typeface="+mn-ea"/>
              <a:cs typeface="+mn-cs"/>
            </a:rPr>
            <a:pPr marL="0" indent="0" algn="ctr"/>
            <a:t>30 de abril de 2020</a:t>
          </a:fld>
          <a:endParaRPr lang="es-CO" sz="2400">
            <a:solidFill>
              <a:sysClr val="windowText" lastClr="000000"/>
            </a:solidFill>
            <a:latin typeface="Berlin Sans FB" panose="020E0602020502020306" pitchFamily="34" charset="0"/>
            <a:ea typeface="+mn-ea"/>
            <a:cs typeface="+mn-cs"/>
          </a:endParaRPr>
        </a:p>
      </xdr:txBody>
    </xdr:sp>
    <xdr:clientData/>
  </xdr:twoCellAnchor>
  <xdr:twoCellAnchor>
    <xdr:from>
      <xdr:col>11</xdr:col>
      <xdr:colOff>153970</xdr:colOff>
      <xdr:row>47</xdr:row>
      <xdr:rowOff>96100</xdr:rowOff>
    </xdr:from>
    <xdr:to>
      <xdr:col>15</xdr:col>
      <xdr:colOff>1020536</xdr:colOff>
      <xdr:row>50</xdr:row>
      <xdr:rowOff>28065</xdr:rowOff>
    </xdr:to>
    <xdr:sp macro="" textlink="CUN!B9">
      <xdr:nvSpPr>
        <xdr:cNvPr id="80" name="Rectángulo redondeado 79">
          <a:extLst>
            <a:ext uri="{FF2B5EF4-FFF2-40B4-BE49-F238E27FC236}">
              <a16:creationId xmlns:a16="http://schemas.microsoft.com/office/drawing/2014/main" xmlns="" id="{00000000-0008-0000-0500-000050000000}"/>
            </a:ext>
          </a:extLst>
        </xdr:cNvPr>
        <xdr:cNvSpPr/>
      </xdr:nvSpPr>
      <xdr:spPr>
        <a:xfrm>
          <a:off x="8535970" y="11077064"/>
          <a:ext cx="3914566" cy="503465"/>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fld id="{D480FB6A-3622-4BB4-8A10-F6E2C47EF655}" type="TxLink">
            <a:rPr lang="en-US" sz="2400">
              <a:solidFill>
                <a:sysClr val="windowText" lastClr="000000"/>
              </a:solidFill>
              <a:latin typeface="Berlin Sans FB" panose="020E0602020502020306" pitchFamily="34" charset="0"/>
              <a:ea typeface="+mn-ea"/>
              <a:cs typeface="+mn-cs"/>
            </a:rPr>
            <a:pPr marL="0" indent="0" algn="ctr"/>
            <a:t>30 de junio de 2020</a:t>
          </a:fld>
          <a:endParaRPr lang="es-CO" sz="2400">
            <a:solidFill>
              <a:sysClr val="windowText" lastClr="000000"/>
            </a:solidFill>
            <a:latin typeface="Berlin Sans FB" panose="020E0602020502020306" pitchFamily="34" charset="0"/>
            <a:ea typeface="+mn-ea"/>
            <a:cs typeface="+mn-cs"/>
          </a:endParaRPr>
        </a:p>
      </xdr:txBody>
    </xdr:sp>
    <xdr:clientData/>
  </xdr:twoCellAnchor>
  <xdr:twoCellAnchor>
    <xdr:from>
      <xdr:col>2</xdr:col>
      <xdr:colOff>186890</xdr:colOff>
      <xdr:row>72</xdr:row>
      <xdr:rowOff>130197</xdr:rowOff>
    </xdr:from>
    <xdr:to>
      <xdr:col>15</xdr:col>
      <xdr:colOff>806943</xdr:colOff>
      <xdr:row>77</xdr:row>
      <xdr:rowOff>62162</xdr:rowOff>
    </xdr:to>
    <xdr:sp macro="" textlink="">
      <xdr:nvSpPr>
        <xdr:cNvPr id="82" name="Rectángulo redondeado 81">
          <a:extLst>
            <a:ext uri="{FF2B5EF4-FFF2-40B4-BE49-F238E27FC236}">
              <a16:creationId xmlns:a16="http://schemas.microsoft.com/office/drawing/2014/main" xmlns="" id="{00000000-0008-0000-0500-000052000000}"/>
            </a:ext>
          </a:extLst>
        </xdr:cNvPr>
        <xdr:cNvSpPr/>
      </xdr:nvSpPr>
      <xdr:spPr>
        <a:xfrm>
          <a:off x="1710890" y="16458768"/>
          <a:ext cx="10526053" cy="884465"/>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3200" b="0">
              <a:solidFill>
                <a:srgbClr val="00B050"/>
              </a:solidFill>
              <a:latin typeface="Berlin Sans FB" panose="020E0602020502020306" pitchFamily="34" charset="0"/>
            </a:rPr>
            <a:t>INDICADOR DE INGRESOS DEL</a:t>
          </a:r>
          <a:r>
            <a:rPr lang="es-CO" sz="3200" b="0" baseline="0">
              <a:solidFill>
                <a:srgbClr val="00B050"/>
              </a:solidFill>
              <a:latin typeface="Berlin Sans FB" panose="020E0602020502020306" pitchFamily="34" charset="0"/>
            </a:rPr>
            <a:t> 01/01/2020 AL 30/06/2020</a:t>
          </a:r>
          <a:endParaRPr lang="es-CO" sz="3200" b="0">
            <a:solidFill>
              <a:srgbClr val="00B050"/>
            </a:solidFill>
            <a:latin typeface="Berlin Sans FB" panose="020E0602020502020306" pitchFamily="34" charset="0"/>
          </a:endParaRPr>
        </a:p>
      </xdr:txBody>
    </xdr:sp>
    <xdr:clientData/>
  </xdr:twoCellAnchor>
  <xdr:twoCellAnchor>
    <xdr:from>
      <xdr:col>0</xdr:col>
      <xdr:colOff>575151</xdr:colOff>
      <xdr:row>91</xdr:row>
      <xdr:rowOff>73758</xdr:rowOff>
    </xdr:from>
    <xdr:to>
      <xdr:col>2</xdr:col>
      <xdr:colOff>60699</xdr:colOff>
      <xdr:row>94</xdr:row>
      <xdr:rowOff>64433</xdr:rowOff>
    </xdr:to>
    <xdr:sp macro="" textlink="">
      <xdr:nvSpPr>
        <xdr:cNvPr id="62" name="Rectángulo redondeado 61">
          <a:extLst>
            <a:ext uri="{FF2B5EF4-FFF2-40B4-BE49-F238E27FC236}">
              <a16:creationId xmlns:a16="http://schemas.microsoft.com/office/drawing/2014/main" xmlns="" id="{00000000-0008-0000-0500-00003E000000}"/>
            </a:ext>
          </a:extLst>
        </xdr:cNvPr>
        <xdr:cNvSpPr/>
      </xdr:nvSpPr>
      <xdr:spPr>
        <a:xfrm>
          <a:off x="2861151" y="18933258"/>
          <a:ext cx="1009548" cy="562175"/>
        </a:xfrm>
        <a:prstGeom prst="roundRect">
          <a:avLst/>
        </a:prstGeom>
        <a:no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marL="0" indent="0" algn="ctr"/>
          <a:r>
            <a:rPr lang="en-US" sz="2400" b="1">
              <a:solidFill>
                <a:schemeClr val="tx1"/>
              </a:solidFill>
              <a:latin typeface="+mn-lt"/>
              <a:ea typeface="+mn-ea"/>
              <a:cs typeface="+mn-cs"/>
            </a:rPr>
            <a:t>0%</a:t>
          </a:r>
        </a:p>
      </xdr:txBody>
    </xdr:sp>
    <xdr:clientData/>
  </xdr:twoCellAnchor>
  <xdr:twoCellAnchor>
    <xdr:from>
      <xdr:col>7</xdr:col>
      <xdr:colOff>49743</xdr:colOff>
      <xdr:row>91</xdr:row>
      <xdr:rowOff>61385</xdr:rowOff>
    </xdr:from>
    <xdr:to>
      <xdr:col>8</xdr:col>
      <xdr:colOff>296023</xdr:colOff>
      <xdr:row>93</xdr:row>
      <xdr:rowOff>165287</xdr:rowOff>
    </xdr:to>
    <xdr:sp macro="" textlink="">
      <xdr:nvSpPr>
        <xdr:cNvPr id="64" name="Rectángulo redondeado 63">
          <a:extLst>
            <a:ext uri="{FF2B5EF4-FFF2-40B4-BE49-F238E27FC236}">
              <a16:creationId xmlns:a16="http://schemas.microsoft.com/office/drawing/2014/main" xmlns="" id="{00000000-0008-0000-0500-000040000000}"/>
            </a:ext>
          </a:extLst>
        </xdr:cNvPr>
        <xdr:cNvSpPr/>
      </xdr:nvSpPr>
      <xdr:spPr>
        <a:xfrm>
          <a:off x="7669743" y="18920885"/>
          <a:ext cx="1008280" cy="484902"/>
        </a:xfrm>
        <a:prstGeom prst="roundRect">
          <a:avLst/>
        </a:prstGeom>
        <a:no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marL="0" indent="0" algn="ctr"/>
          <a:r>
            <a:rPr lang="en-US" sz="2400" b="1">
              <a:solidFill>
                <a:schemeClr val="tx1"/>
              </a:solidFill>
              <a:latin typeface="+mn-lt"/>
              <a:ea typeface="+mn-ea"/>
              <a:cs typeface="+mn-cs"/>
            </a:rPr>
            <a:t>100%</a:t>
          </a:r>
        </a:p>
      </xdr:txBody>
    </xdr:sp>
    <xdr:clientData/>
  </xdr:twoCellAnchor>
  <xdr:twoCellAnchor>
    <xdr:from>
      <xdr:col>1</xdr:col>
      <xdr:colOff>425674</xdr:colOff>
      <xdr:row>83</xdr:row>
      <xdr:rowOff>75639</xdr:rowOff>
    </xdr:from>
    <xdr:to>
      <xdr:col>2</xdr:col>
      <xdr:colOff>564963</xdr:colOff>
      <xdr:row>85</xdr:row>
      <xdr:rowOff>108569</xdr:rowOff>
    </xdr:to>
    <xdr:sp macro="" textlink="">
      <xdr:nvSpPr>
        <xdr:cNvPr id="66" name="Rectángulo redondeado 65">
          <a:extLst>
            <a:ext uri="{FF2B5EF4-FFF2-40B4-BE49-F238E27FC236}">
              <a16:creationId xmlns:a16="http://schemas.microsoft.com/office/drawing/2014/main" xmlns="" id="{00000000-0008-0000-0500-000042000000}"/>
            </a:ext>
          </a:extLst>
        </xdr:cNvPr>
        <xdr:cNvSpPr/>
      </xdr:nvSpPr>
      <xdr:spPr>
        <a:xfrm>
          <a:off x="3473674" y="17411139"/>
          <a:ext cx="901289" cy="413930"/>
        </a:xfrm>
        <a:prstGeom prst="roundRect">
          <a:avLst/>
        </a:prstGeom>
        <a:no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ctr"/>
          <a:r>
            <a:rPr lang="en-US" sz="2400" b="1">
              <a:solidFill>
                <a:schemeClr val="tx1"/>
              </a:solidFill>
            </a:rPr>
            <a:t>25%</a:t>
          </a:r>
        </a:p>
      </xdr:txBody>
    </xdr:sp>
    <xdr:clientData/>
  </xdr:twoCellAnchor>
  <xdr:twoCellAnchor>
    <xdr:from>
      <xdr:col>6</xdr:col>
      <xdr:colOff>159558</xdr:colOff>
      <xdr:row>83</xdr:row>
      <xdr:rowOff>85086</xdr:rowOff>
    </xdr:from>
    <xdr:to>
      <xdr:col>7</xdr:col>
      <xdr:colOff>363257</xdr:colOff>
      <xdr:row>86</xdr:row>
      <xdr:rowOff>30815</xdr:rowOff>
    </xdr:to>
    <xdr:sp macro="" textlink="">
      <xdr:nvSpPr>
        <xdr:cNvPr id="78" name="Rectángulo redondeado 77">
          <a:extLst>
            <a:ext uri="{FF2B5EF4-FFF2-40B4-BE49-F238E27FC236}">
              <a16:creationId xmlns:a16="http://schemas.microsoft.com/office/drawing/2014/main" xmlns="" id="{00000000-0008-0000-0500-00004E000000}"/>
            </a:ext>
          </a:extLst>
        </xdr:cNvPr>
        <xdr:cNvSpPr/>
      </xdr:nvSpPr>
      <xdr:spPr>
        <a:xfrm>
          <a:off x="7017558" y="17420586"/>
          <a:ext cx="965699" cy="517229"/>
        </a:xfrm>
        <a:prstGeom prst="roundRect">
          <a:avLst/>
        </a:prstGeom>
        <a:no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marL="0" indent="0" algn="ctr"/>
          <a:r>
            <a:rPr lang="en-US" sz="2400" b="1">
              <a:solidFill>
                <a:schemeClr val="tx1"/>
              </a:solidFill>
              <a:latin typeface="+mn-lt"/>
              <a:ea typeface="+mn-ea"/>
              <a:cs typeface="+mn-cs"/>
            </a:rPr>
            <a:t>75%</a:t>
          </a:r>
        </a:p>
      </xdr:txBody>
    </xdr:sp>
    <xdr:clientData/>
  </xdr:twoCellAnchor>
  <xdr:twoCellAnchor>
    <xdr:from>
      <xdr:col>3</xdr:col>
      <xdr:colOff>620992</xdr:colOff>
      <xdr:row>79</xdr:row>
      <xdr:rowOff>176492</xdr:rowOff>
    </xdr:from>
    <xdr:to>
      <xdr:col>5</xdr:col>
      <xdr:colOff>183963</xdr:colOff>
      <xdr:row>83</xdr:row>
      <xdr:rowOff>19610</xdr:rowOff>
    </xdr:to>
    <xdr:sp macro="" textlink="">
      <xdr:nvSpPr>
        <xdr:cNvPr id="85" name="Rectángulo redondeado 84">
          <a:extLst>
            <a:ext uri="{FF2B5EF4-FFF2-40B4-BE49-F238E27FC236}">
              <a16:creationId xmlns:a16="http://schemas.microsoft.com/office/drawing/2014/main" xmlns="" id="{00000000-0008-0000-0500-000055000000}"/>
            </a:ext>
          </a:extLst>
        </xdr:cNvPr>
        <xdr:cNvSpPr/>
      </xdr:nvSpPr>
      <xdr:spPr>
        <a:xfrm>
          <a:off x="5192992" y="16749992"/>
          <a:ext cx="1086971" cy="605118"/>
        </a:xfrm>
        <a:prstGeom prst="roundRect">
          <a:avLst/>
        </a:prstGeom>
        <a:no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marL="0" indent="0" algn="ctr"/>
          <a:r>
            <a:rPr lang="en-US" sz="2400" b="1">
              <a:solidFill>
                <a:schemeClr val="tx1"/>
              </a:solidFill>
              <a:latin typeface="+mn-lt"/>
              <a:ea typeface="+mn-ea"/>
              <a:cs typeface="+mn-cs"/>
            </a:rPr>
            <a:t>50%</a:t>
          </a:r>
        </a:p>
      </xdr:txBody>
    </xdr:sp>
    <xdr:clientData/>
  </xdr:twoCellAnchor>
  <xdr:twoCellAnchor>
    <xdr:from>
      <xdr:col>1</xdr:col>
      <xdr:colOff>505731</xdr:colOff>
      <xdr:row>77</xdr:row>
      <xdr:rowOff>18811</xdr:rowOff>
    </xdr:from>
    <xdr:to>
      <xdr:col>7</xdr:col>
      <xdr:colOff>449035</xdr:colOff>
      <xdr:row>79</xdr:row>
      <xdr:rowOff>30016</xdr:rowOff>
    </xdr:to>
    <xdr:sp macro="" textlink="">
      <xdr:nvSpPr>
        <xdr:cNvPr id="87" name="Rectángulo 86">
          <a:extLst>
            <a:ext uri="{FF2B5EF4-FFF2-40B4-BE49-F238E27FC236}">
              <a16:creationId xmlns:a16="http://schemas.microsoft.com/office/drawing/2014/main" xmlns="" id="{00000000-0008-0000-0500-000057000000}"/>
            </a:ext>
          </a:extLst>
        </xdr:cNvPr>
        <xdr:cNvSpPr/>
      </xdr:nvSpPr>
      <xdr:spPr>
        <a:xfrm>
          <a:off x="1267731" y="16456240"/>
          <a:ext cx="4515304" cy="392205"/>
        </a:xfrm>
        <a:prstGeom prst="rect">
          <a:avLst/>
        </a:prstGeom>
        <a:noFill/>
        <a:ln>
          <a:noFill/>
        </a:ln>
        <a:effectLst>
          <a:outerShdw blurRad="44450" dist="27940" dir="5400000" algn="ctr">
            <a:srgbClr val="000000">
              <a:alpha val="32000"/>
            </a:srgbClr>
          </a:outerShdw>
        </a:effectLst>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lang="es-CO" sz="2400">
              <a:solidFill>
                <a:schemeClr val="tx1"/>
              </a:solidFill>
              <a:latin typeface="Berlin Sans FB" panose="020E0602020502020306" pitchFamily="34" charset="0"/>
            </a:rPr>
            <a:t>ACUMULADO</a:t>
          </a:r>
          <a:r>
            <a:rPr lang="es-CO" sz="2400" baseline="0">
              <a:solidFill>
                <a:schemeClr val="tx1"/>
              </a:solidFill>
              <a:latin typeface="Berlin Sans FB" panose="020E0602020502020306" pitchFamily="34" charset="0"/>
            </a:rPr>
            <a:t> DIRAF</a:t>
          </a:r>
          <a:endParaRPr lang="es-CO" sz="2400">
            <a:solidFill>
              <a:schemeClr val="tx1"/>
            </a:solidFill>
            <a:latin typeface="Berlin Sans FB" panose="020E0602020502020306" pitchFamily="34" charset="0"/>
          </a:endParaRPr>
        </a:p>
      </xdr:txBody>
    </xdr:sp>
    <xdr:clientData/>
  </xdr:twoCellAnchor>
  <xdr:twoCellAnchor>
    <xdr:from>
      <xdr:col>5</xdr:col>
      <xdr:colOff>171018</xdr:colOff>
      <xdr:row>94</xdr:row>
      <xdr:rowOff>34018</xdr:rowOff>
    </xdr:from>
    <xdr:to>
      <xdr:col>6</xdr:col>
      <xdr:colOff>427291</xdr:colOff>
      <xdr:row>96</xdr:row>
      <xdr:rowOff>56430</xdr:rowOff>
    </xdr:to>
    <xdr:sp macro="" textlink="'INGRESOS DIRAF'!$B$10">
      <xdr:nvSpPr>
        <xdr:cNvPr id="88" name="Rectángulo redondeado 87">
          <a:extLst>
            <a:ext uri="{FF2B5EF4-FFF2-40B4-BE49-F238E27FC236}">
              <a16:creationId xmlns:a16="http://schemas.microsoft.com/office/drawing/2014/main" xmlns="" id="{00000000-0008-0000-0500-000058000000}"/>
            </a:ext>
          </a:extLst>
        </xdr:cNvPr>
        <xdr:cNvSpPr/>
      </xdr:nvSpPr>
      <xdr:spPr>
        <a:xfrm>
          <a:off x="3981018" y="21737411"/>
          <a:ext cx="1018273" cy="403412"/>
        </a:xfrm>
        <a:prstGeom prst="roundRect">
          <a:avLst/>
        </a:prstGeom>
        <a:solidFill>
          <a:srgbClr val="92D05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marL="0" indent="0" algn="ctr"/>
          <a:fld id="{1D07B224-3083-49EC-A162-E8ABA1FC70F3}" type="TxLink">
            <a:rPr lang="en-US" sz="1800" b="1" i="0" u="none" strike="noStrike">
              <a:solidFill>
                <a:srgbClr val="000000"/>
              </a:solidFill>
              <a:latin typeface="Calibri"/>
              <a:ea typeface="+mn-ea"/>
              <a:cs typeface="+mn-cs"/>
            </a:rPr>
            <a:pPr marL="0" indent="0" algn="ctr"/>
            <a:t>52,56%</a:t>
          </a:fld>
          <a:endParaRPr lang="es-CO" sz="1800" b="1">
            <a:solidFill>
              <a:schemeClr val="tx1"/>
            </a:solidFill>
            <a:latin typeface="Berlin Sans FB" panose="020E0602020502020306" pitchFamily="34" charset="0"/>
            <a:ea typeface="+mn-ea"/>
            <a:cs typeface="+mn-cs"/>
          </a:endParaRPr>
        </a:p>
      </xdr:txBody>
    </xdr:sp>
    <xdr:clientData/>
  </xdr:twoCellAnchor>
  <xdr:twoCellAnchor>
    <xdr:from>
      <xdr:col>2</xdr:col>
      <xdr:colOff>315232</xdr:colOff>
      <xdr:row>94</xdr:row>
      <xdr:rowOff>39374</xdr:rowOff>
    </xdr:from>
    <xdr:to>
      <xdr:col>5</xdr:col>
      <xdr:colOff>46291</xdr:colOff>
      <xdr:row>96</xdr:row>
      <xdr:rowOff>34017</xdr:rowOff>
    </xdr:to>
    <xdr:sp macro="" textlink="">
      <xdr:nvSpPr>
        <xdr:cNvPr id="89" name="Rectángulo redondeado 88">
          <a:extLst>
            <a:ext uri="{FF2B5EF4-FFF2-40B4-BE49-F238E27FC236}">
              <a16:creationId xmlns:a16="http://schemas.microsoft.com/office/drawing/2014/main" xmlns="" id="{00000000-0008-0000-0500-000059000000}"/>
            </a:ext>
          </a:extLst>
        </xdr:cNvPr>
        <xdr:cNvSpPr/>
      </xdr:nvSpPr>
      <xdr:spPr>
        <a:xfrm>
          <a:off x="1839232" y="21742767"/>
          <a:ext cx="2017059" cy="375643"/>
        </a:xfrm>
        <a:prstGeom prst="roundRect">
          <a:avLst/>
        </a:prstGeom>
        <a:solidFill>
          <a:srgbClr val="92D05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lang="es-CO" sz="1600">
              <a:solidFill>
                <a:schemeClr val="tx1"/>
              </a:solidFill>
              <a:latin typeface="Berlin Sans FB" panose="020E0602020502020306" pitchFamily="34" charset="0"/>
            </a:rPr>
            <a:t>Indicador de Ingresos</a:t>
          </a:r>
        </a:p>
      </xdr:txBody>
    </xdr:sp>
    <xdr:clientData/>
  </xdr:twoCellAnchor>
  <xdr:twoCellAnchor>
    <xdr:from>
      <xdr:col>10</xdr:col>
      <xdr:colOff>639466</xdr:colOff>
      <xdr:row>19</xdr:row>
      <xdr:rowOff>62790</xdr:rowOff>
    </xdr:from>
    <xdr:to>
      <xdr:col>12</xdr:col>
      <xdr:colOff>29218</xdr:colOff>
      <xdr:row>20</xdr:row>
      <xdr:rowOff>145616</xdr:rowOff>
    </xdr:to>
    <xdr:sp macro="" textlink="">
      <xdr:nvSpPr>
        <xdr:cNvPr id="90" name="Rectángulo redondeado 89">
          <a:extLst>
            <a:ext uri="{FF2B5EF4-FFF2-40B4-BE49-F238E27FC236}">
              <a16:creationId xmlns:a16="http://schemas.microsoft.com/office/drawing/2014/main" xmlns="" id="{00000000-0008-0000-0500-00005A000000}"/>
            </a:ext>
          </a:extLst>
        </xdr:cNvPr>
        <xdr:cNvSpPr/>
      </xdr:nvSpPr>
      <xdr:spPr>
        <a:xfrm>
          <a:off x="8259466" y="5451219"/>
          <a:ext cx="913752" cy="273326"/>
        </a:xfrm>
        <a:prstGeom prst="roundRect">
          <a:avLst/>
        </a:prstGeom>
        <a:no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2000" b="1">
              <a:solidFill>
                <a:schemeClr val="tx1"/>
              </a:solidFill>
            </a:rPr>
            <a:t>25%</a:t>
          </a:r>
        </a:p>
      </xdr:txBody>
    </xdr:sp>
    <xdr:clientData/>
  </xdr:twoCellAnchor>
  <xdr:twoCellAnchor>
    <xdr:from>
      <xdr:col>15</xdr:col>
      <xdr:colOff>195766</xdr:colOff>
      <xdr:row>19</xdr:row>
      <xdr:rowOff>126022</xdr:rowOff>
    </xdr:from>
    <xdr:to>
      <xdr:col>16</xdr:col>
      <xdr:colOff>48161</xdr:colOff>
      <xdr:row>21</xdr:row>
      <xdr:rowOff>18348</xdr:rowOff>
    </xdr:to>
    <xdr:sp macro="" textlink="">
      <xdr:nvSpPr>
        <xdr:cNvPr id="91" name="Rectángulo redondeado 90">
          <a:extLst>
            <a:ext uri="{FF2B5EF4-FFF2-40B4-BE49-F238E27FC236}">
              <a16:creationId xmlns:a16="http://schemas.microsoft.com/office/drawing/2014/main" xmlns="" id="{00000000-0008-0000-0500-00005B000000}"/>
            </a:ext>
          </a:extLst>
        </xdr:cNvPr>
        <xdr:cNvSpPr/>
      </xdr:nvSpPr>
      <xdr:spPr>
        <a:xfrm>
          <a:off x="11625766" y="5514451"/>
          <a:ext cx="913752" cy="273326"/>
        </a:xfrm>
        <a:prstGeom prst="roundRect">
          <a:avLst/>
        </a:prstGeom>
        <a:no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2000" b="1">
              <a:solidFill>
                <a:schemeClr val="tx1"/>
              </a:solidFill>
            </a:rPr>
            <a:t>75%</a:t>
          </a:r>
        </a:p>
      </xdr:txBody>
    </xdr:sp>
    <xdr:clientData/>
  </xdr:twoCellAnchor>
  <xdr:twoCellAnchor>
    <xdr:from>
      <xdr:col>2</xdr:col>
      <xdr:colOff>218046</xdr:colOff>
      <xdr:row>98</xdr:row>
      <xdr:rowOff>171982</xdr:rowOff>
    </xdr:from>
    <xdr:to>
      <xdr:col>6</xdr:col>
      <xdr:colOff>603528</xdr:colOff>
      <xdr:row>101</xdr:row>
      <xdr:rowOff>133007</xdr:rowOff>
    </xdr:to>
    <xdr:sp macro="" textlink="'INGRESOS DIRAF'!$B$3">
      <xdr:nvSpPr>
        <xdr:cNvPr id="92" name="Rectángulo redondeado 91">
          <a:extLst>
            <a:ext uri="{FF2B5EF4-FFF2-40B4-BE49-F238E27FC236}">
              <a16:creationId xmlns:a16="http://schemas.microsoft.com/office/drawing/2014/main" xmlns="" id="{00000000-0008-0000-0500-00005C000000}"/>
            </a:ext>
          </a:extLst>
        </xdr:cNvPr>
        <xdr:cNvSpPr/>
      </xdr:nvSpPr>
      <xdr:spPr>
        <a:xfrm>
          <a:off x="1742046" y="22637375"/>
          <a:ext cx="3433482" cy="532525"/>
        </a:xfrm>
        <a:prstGeom prst="roundRect">
          <a:avLst/>
        </a:prstGeom>
        <a:solidFill>
          <a:schemeClr val="accent1">
            <a:lumMod val="40000"/>
            <a:lumOff val="6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fld id="{22E9B874-0555-4582-83A8-7BD9EA37E65A}" type="TxLink">
            <a:rPr lang="en-US" sz="2000" b="1" i="0" u="none" strike="noStrike">
              <a:solidFill>
                <a:srgbClr val="000000"/>
              </a:solidFill>
              <a:latin typeface="Eras Bold ITC" panose="020B0907030504020204" pitchFamily="34" charset="0"/>
            </a:rPr>
            <a:pPr algn="ctr"/>
            <a:t>$13.860.653.764,97</a:t>
          </a:fld>
          <a:endParaRPr lang="es-CO" sz="3200" b="1">
            <a:solidFill>
              <a:schemeClr val="tx1"/>
            </a:solidFill>
            <a:latin typeface="Eras Bold ITC" panose="020B0907030504020204" pitchFamily="34" charset="0"/>
          </a:endParaRPr>
        </a:p>
      </xdr:txBody>
    </xdr:sp>
    <xdr:clientData/>
  </xdr:twoCellAnchor>
  <xdr:twoCellAnchor>
    <xdr:from>
      <xdr:col>2</xdr:col>
      <xdr:colOff>427682</xdr:colOff>
      <xdr:row>97</xdr:row>
      <xdr:rowOff>35616</xdr:rowOff>
    </xdr:from>
    <xdr:to>
      <xdr:col>6</xdr:col>
      <xdr:colOff>494525</xdr:colOff>
      <xdr:row>99</xdr:row>
      <xdr:rowOff>24410</xdr:rowOff>
    </xdr:to>
    <xdr:sp macro="" textlink="">
      <xdr:nvSpPr>
        <xdr:cNvPr id="93" name="CuadroTexto 92">
          <a:extLst>
            <a:ext uri="{FF2B5EF4-FFF2-40B4-BE49-F238E27FC236}">
              <a16:creationId xmlns:a16="http://schemas.microsoft.com/office/drawing/2014/main" xmlns="" id="{00000000-0008-0000-0500-00005D000000}"/>
            </a:ext>
          </a:extLst>
        </xdr:cNvPr>
        <xdr:cNvSpPr txBox="1"/>
      </xdr:nvSpPr>
      <xdr:spPr>
        <a:xfrm>
          <a:off x="1951682" y="22310509"/>
          <a:ext cx="3114843" cy="3697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s-CO" sz="2000" b="1" baseline="0">
              <a:solidFill>
                <a:schemeClr val="dk1"/>
              </a:solidFill>
              <a:latin typeface="Eras Light ITC" panose="020B0402030504020804" pitchFamily="34" charset="0"/>
              <a:ea typeface="+mn-ea"/>
              <a:cs typeface="+mn-cs"/>
            </a:rPr>
            <a:t>Valor recaudado</a:t>
          </a:r>
        </a:p>
      </xdr:txBody>
    </xdr:sp>
    <xdr:clientData/>
  </xdr:twoCellAnchor>
  <xdr:twoCellAnchor>
    <xdr:from>
      <xdr:col>0</xdr:col>
      <xdr:colOff>671531</xdr:colOff>
      <xdr:row>37</xdr:row>
      <xdr:rowOff>399142</xdr:rowOff>
    </xdr:from>
    <xdr:to>
      <xdr:col>16</xdr:col>
      <xdr:colOff>693963</xdr:colOff>
      <xdr:row>37</xdr:row>
      <xdr:rowOff>1256391</xdr:rowOff>
    </xdr:to>
    <xdr:sp macro="" textlink="">
      <xdr:nvSpPr>
        <xdr:cNvPr id="94" name="CuadroTexto 93">
          <a:extLst>
            <a:ext uri="{FF2B5EF4-FFF2-40B4-BE49-F238E27FC236}">
              <a16:creationId xmlns:a16="http://schemas.microsoft.com/office/drawing/2014/main" xmlns="" id="{00000000-0008-0000-0500-00005E000000}"/>
            </a:ext>
          </a:extLst>
        </xdr:cNvPr>
        <xdr:cNvSpPr txBox="1"/>
      </xdr:nvSpPr>
      <xdr:spPr>
        <a:xfrm>
          <a:off x="671531" y="9216571"/>
          <a:ext cx="12513789" cy="8572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600"/>
            <a:t>El PAC corresponde al monto</a:t>
          </a:r>
          <a:r>
            <a:rPr lang="es-CO" sz="1600" baseline="0"/>
            <a:t> máximo autorizado  por el Ministerio de Hacienda y Crédito Público a los órganos ejecutores del presupuesto Nacional, para atender los diferentes pagos adurante el mes.  El medidor de PAC establece el porcentaje pendiente por ejecutar en el año con corte de acuerdo con la fecha relacionada.</a:t>
          </a:r>
        </a:p>
      </xdr:txBody>
    </xdr:sp>
    <xdr:clientData/>
  </xdr:twoCellAnchor>
  <xdr:twoCellAnchor>
    <xdr:from>
      <xdr:col>1</xdr:col>
      <xdr:colOff>7503</xdr:colOff>
      <xdr:row>67</xdr:row>
      <xdr:rowOff>108857</xdr:rowOff>
    </xdr:from>
    <xdr:to>
      <xdr:col>17</xdr:col>
      <xdr:colOff>63499</xdr:colOff>
      <xdr:row>70</xdr:row>
      <xdr:rowOff>104774</xdr:rowOff>
    </xdr:to>
    <xdr:sp macro="" textlink="">
      <xdr:nvSpPr>
        <xdr:cNvPr id="95" name="CuadroTexto 94">
          <a:extLst>
            <a:ext uri="{FF2B5EF4-FFF2-40B4-BE49-F238E27FC236}">
              <a16:creationId xmlns:a16="http://schemas.microsoft.com/office/drawing/2014/main" xmlns="" id="{00000000-0008-0000-0500-00005F000000}"/>
            </a:ext>
          </a:extLst>
        </xdr:cNvPr>
        <xdr:cNvSpPr txBox="1"/>
      </xdr:nvSpPr>
      <xdr:spPr>
        <a:xfrm>
          <a:off x="769503" y="16083643"/>
          <a:ext cx="12547353" cy="11525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600" baseline="0"/>
            <a:t>Corresponde a los saldos entregados en administración a la Dirección del Tesoro Nacional, mediante el traslado de recaudos de los fondos especiales de la Policía Nacional  establecidos en la resolución 04378 de 2010.</a:t>
          </a:r>
        </a:p>
      </xdr:txBody>
    </xdr:sp>
    <xdr:clientData/>
  </xdr:twoCellAnchor>
  <xdr:twoCellAnchor editAs="oneCell">
    <xdr:from>
      <xdr:col>9</xdr:col>
      <xdr:colOff>353786</xdr:colOff>
      <xdr:row>48</xdr:row>
      <xdr:rowOff>142875</xdr:rowOff>
    </xdr:from>
    <xdr:to>
      <xdr:col>11</xdr:col>
      <xdr:colOff>367393</xdr:colOff>
      <xdr:row>56</xdr:row>
      <xdr:rowOff>156482</xdr:rowOff>
    </xdr:to>
    <xdr:pic>
      <xdr:nvPicPr>
        <xdr:cNvPr id="96" name="Imagen 95">
          <a:extLst>
            <a:ext uri="{FF2B5EF4-FFF2-40B4-BE49-F238E27FC236}">
              <a16:creationId xmlns:a16="http://schemas.microsoft.com/office/drawing/2014/main" xmlns="" id="{00000000-0008-0000-0500-000060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rot="20794538">
          <a:off x="7211786" y="11055804"/>
          <a:ext cx="1537607" cy="1537607"/>
        </a:xfrm>
        <a:prstGeom prst="rect">
          <a:avLst/>
        </a:prstGeom>
      </xdr:spPr>
    </xdr:pic>
    <xdr:clientData/>
  </xdr:twoCellAnchor>
  <xdr:twoCellAnchor>
    <xdr:from>
      <xdr:col>9</xdr:col>
      <xdr:colOff>756617</xdr:colOff>
      <xdr:row>79</xdr:row>
      <xdr:rowOff>72336</xdr:rowOff>
    </xdr:from>
    <xdr:to>
      <xdr:col>16</xdr:col>
      <xdr:colOff>317500</xdr:colOff>
      <xdr:row>107</xdr:row>
      <xdr:rowOff>0</xdr:rowOff>
    </xdr:to>
    <xdr:graphicFrame macro="">
      <xdr:nvGraphicFramePr>
        <xdr:cNvPr id="84" name="Gráfico 83">
          <a:extLst>
            <a:ext uri="{FF2B5EF4-FFF2-40B4-BE49-F238E27FC236}">
              <a16:creationId xmlns:a16="http://schemas.microsoft.com/office/drawing/2014/main" xmlns="" id="{00000000-0008-0000-0500-00005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14</xdr:col>
      <xdr:colOff>76061</xdr:colOff>
      <xdr:row>94</xdr:row>
      <xdr:rowOff>36780</xdr:rowOff>
    </xdr:from>
    <xdr:to>
      <xdr:col>15</xdr:col>
      <xdr:colOff>381000</xdr:colOff>
      <xdr:row>96</xdr:row>
      <xdr:rowOff>129267</xdr:rowOff>
    </xdr:to>
    <xdr:sp macro="" textlink="'INGRESOS PONAL'!$B$10">
      <xdr:nvSpPr>
        <xdr:cNvPr id="97" name="Rectángulo redondeado 96">
          <a:extLst>
            <a:ext uri="{FF2B5EF4-FFF2-40B4-BE49-F238E27FC236}">
              <a16:creationId xmlns:a16="http://schemas.microsoft.com/office/drawing/2014/main" xmlns="" id="{00000000-0008-0000-0500-000061000000}"/>
            </a:ext>
          </a:extLst>
        </xdr:cNvPr>
        <xdr:cNvSpPr/>
      </xdr:nvSpPr>
      <xdr:spPr>
        <a:xfrm>
          <a:off x="10744061" y="21740173"/>
          <a:ext cx="1066939" cy="473487"/>
        </a:xfrm>
        <a:prstGeom prst="roundRect">
          <a:avLst/>
        </a:prstGeom>
        <a:solidFill>
          <a:schemeClr val="accent4">
            <a:lumMod val="60000"/>
            <a:lumOff val="4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marL="0" indent="0" algn="ctr"/>
          <a:fld id="{B4F0C1BD-F221-47D1-9A82-5AEE3172FC26}" type="TxLink">
            <a:rPr lang="en-US" sz="1800" b="1" i="0" u="none" strike="noStrike">
              <a:solidFill>
                <a:srgbClr val="000000"/>
              </a:solidFill>
              <a:latin typeface="Calibri"/>
              <a:ea typeface="+mn-ea"/>
              <a:cs typeface="+mn-cs"/>
            </a:rPr>
            <a:pPr marL="0" indent="0" algn="ctr"/>
            <a:t>35,06%</a:t>
          </a:fld>
          <a:endParaRPr lang="es-CO" sz="1800" b="1" i="0" u="none" strike="noStrike">
            <a:solidFill>
              <a:srgbClr val="000000"/>
            </a:solidFill>
            <a:latin typeface="Calibri"/>
            <a:ea typeface="+mn-ea"/>
            <a:cs typeface="+mn-cs"/>
          </a:endParaRPr>
        </a:p>
      </xdr:txBody>
    </xdr:sp>
    <xdr:clientData/>
  </xdr:twoCellAnchor>
  <xdr:twoCellAnchor>
    <xdr:from>
      <xdr:col>11</xdr:col>
      <xdr:colOff>77934</xdr:colOff>
      <xdr:row>94</xdr:row>
      <xdr:rowOff>53343</xdr:rowOff>
    </xdr:from>
    <xdr:to>
      <xdr:col>13</xdr:col>
      <xdr:colOff>696232</xdr:colOff>
      <xdr:row>96</xdr:row>
      <xdr:rowOff>81642</xdr:rowOff>
    </xdr:to>
    <xdr:sp macro="" textlink="">
      <xdr:nvSpPr>
        <xdr:cNvPr id="98" name="Rectángulo 97">
          <a:extLst>
            <a:ext uri="{FF2B5EF4-FFF2-40B4-BE49-F238E27FC236}">
              <a16:creationId xmlns:a16="http://schemas.microsoft.com/office/drawing/2014/main" xmlns="" id="{00000000-0008-0000-0500-000062000000}"/>
            </a:ext>
          </a:extLst>
        </xdr:cNvPr>
        <xdr:cNvSpPr/>
      </xdr:nvSpPr>
      <xdr:spPr>
        <a:xfrm>
          <a:off x="8459934" y="21756736"/>
          <a:ext cx="2142298" cy="409299"/>
        </a:xfrm>
        <a:prstGeom prst="rect">
          <a:avLst/>
        </a:prstGeom>
        <a:solidFill>
          <a:schemeClr val="accent4">
            <a:lumMod val="60000"/>
            <a:lumOff val="4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marL="0" indent="0" algn="ctr"/>
          <a:r>
            <a:rPr lang="es-CO" sz="1600">
              <a:solidFill>
                <a:schemeClr val="tx1"/>
              </a:solidFill>
              <a:latin typeface="Berlin Sans FB" panose="020E0602020502020306" pitchFamily="34" charset="0"/>
              <a:ea typeface="+mn-ea"/>
              <a:cs typeface="+mn-cs"/>
            </a:rPr>
            <a:t>Indicador de Ingresos</a:t>
          </a:r>
        </a:p>
      </xdr:txBody>
    </xdr:sp>
    <xdr:clientData/>
  </xdr:twoCellAnchor>
  <xdr:twoCellAnchor>
    <xdr:from>
      <xdr:col>9</xdr:col>
      <xdr:colOff>428625</xdr:colOff>
      <xdr:row>91</xdr:row>
      <xdr:rowOff>66124</xdr:rowOff>
    </xdr:from>
    <xdr:to>
      <xdr:col>10</xdr:col>
      <xdr:colOff>555625</xdr:colOff>
      <xdr:row>94</xdr:row>
      <xdr:rowOff>31749</xdr:rowOff>
    </xdr:to>
    <xdr:sp macro="" textlink="">
      <xdr:nvSpPr>
        <xdr:cNvPr id="99" name="Rectángulo redondeado 98">
          <a:extLst>
            <a:ext uri="{FF2B5EF4-FFF2-40B4-BE49-F238E27FC236}">
              <a16:creationId xmlns:a16="http://schemas.microsoft.com/office/drawing/2014/main" xmlns="" id="{00000000-0008-0000-0500-000063000000}"/>
            </a:ext>
          </a:extLst>
        </xdr:cNvPr>
        <xdr:cNvSpPr/>
      </xdr:nvSpPr>
      <xdr:spPr>
        <a:xfrm>
          <a:off x="7286625" y="19163749"/>
          <a:ext cx="889000" cy="537125"/>
        </a:xfrm>
        <a:prstGeom prst="roundRect">
          <a:avLst/>
        </a:prstGeom>
        <a:no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marL="0" indent="0" algn="ctr"/>
          <a:r>
            <a:rPr lang="en-US" sz="2400" b="1">
              <a:solidFill>
                <a:schemeClr val="tx1"/>
              </a:solidFill>
              <a:latin typeface="+mn-lt"/>
              <a:ea typeface="+mn-ea"/>
              <a:cs typeface="+mn-cs"/>
            </a:rPr>
            <a:t>0%</a:t>
          </a:r>
        </a:p>
      </xdr:txBody>
    </xdr:sp>
    <xdr:clientData/>
  </xdr:twoCellAnchor>
  <xdr:twoCellAnchor>
    <xdr:from>
      <xdr:col>12</xdr:col>
      <xdr:colOff>545133</xdr:colOff>
      <xdr:row>79</xdr:row>
      <xdr:rowOff>146053</xdr:rowOff>
    </xdr:from>
    <xdr:to>
      <xdr:col>14</xdr:col>
      <xdr:colOff>142874</xdr:colOff>
      <xdr:row>81</xdr:row>
      <xdr:rowOff>142875</xdr:rowOff>
    </xdr:to>
    <xdr:sp macro="" textlink="">
      <xdr:nvSpPr>
        <xdr:cNvPr id="100" name="Rectángulo redondeado 99">
          <a:extLst>
            <a:ext uri="{FF2B5EF4-FFF2-40B4-BE49-F238E27FC236}">
              <a16:creationId xmlns:a16="http://schemas.microsoft.com/office/drawing/2014/main" xmlns="" id="{00000000-0008-0000-0500-000064000000}"/>
            </a:ext>
          </a:extLst>
        </xdr:cNvPr>
        <xdr:cNvSpPr/>
      </xdr:nvSpPr>
      <xdr:spPr>
        <a:xfrm>
          <a:off x="9689133" y="16957678"/>
          <a:ext cx="1121741" cy="377822"/>
        </a:xfrm>
        <a:prstGeom prst="roundRect">
          <a:avLst/>
        </a:prstGeom>
        <a:no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marL="0" indent="0" algn="ctr"/>
          <a:r>
            <a:rPr lang="en-US" sz="2400" b="1">
              <a:solidFill>
                <a:schemeClr val="tx1"/>
              </a:solidFill>
              <a:latin typeface="+mn-lt"/>
              <a:ea typeface="+mn-ea"/>
              <a:cs typeface="+mn-cs"/>
            </a:rPr>
            <a:t>50%</a:t>
          </a:r>
        </a:p>
      </xdr:txBody>
    </xdr:sp>
    <xdr:clientData/>
  </xdr:twoCellAnchor>
  <xdr:twoCellAnchor>
    <xdr:from>
      <xdr:col>15</xdr:col>
      <xdr:colOff>799687</xdr:colOff>
      <xdr:row>91</xdr:row>
      <xdr:rowOff>31750</xdr:rowOff>
    </xdr:from>
    <xdr:to>
      <xdr:col>17</xdr:col>
      <xdr:colOff>63500</xdr:colOff>
      <xdr:row>93</xdr:row>
      <xdr:rowOff>114165</xdr:rowOff>
    </xdr:to>
    <xdr:sp macro="" textlink="">
      <xdr:nvSpPr>
        <xdr:cNvPr id="101" name="Rectángulo redondeado 100">
          <a:extLst>
            <a:ext uri="{FF2B5EF4-FFF2-40B4-BE49-F238E27FC236}">
              <a16:creationId xmlns:a16="http://schemas.microsoft.com/office/drawing/2014/main" xmlns="" id="{00000000-0008-0000-0500-000065000000}"/>
            </a:ext>
          </a:extLst>
        </xdr:cNvPr>
        <xdr:cNvSpPr/>
      </xdr:nvSpPr>
      <xdr:spPr>
        <a:xfrm>
          <a:off x="12229687" y="19129375"/>
          <a:ext cx="1089438" cy="463415"/>
        </a:xfrm>
        <a:prstGeom prst="roundRect">
          <a:avLst/>
        </a:prstGeom>
        <a:no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marL="0" indent="0" algn="ctr"/>
          <a:r>
            <a:rPr lang="en-US" sz="2400" b="1">
              <a:solidFill>
                <a:schemeClr val="tx1"/>
              </a:solidFill>
              <a:latin typeface="+mn-lt"/>
              <a:ea typeface="+mn-ea"/>
              <a:cs typeface="+mn-cs"/>
            </a:rPr>
            <a:t>100%</a:t>
          </a:r>
        </a:p>
      </xdr:txBody>
    </xdr:sp>
    <xdr:clientData/>
  </xdr:twoCellAnchor>
  <xdr:twoCellAnchor>
    <xdr:from>
      <xdr:col>10</xdr:col>
      <xdr:colOff>222250</xdr:colOff>
      <xdr:row>83</xdr:row>
      <xdr:rowOff>47625</xdr:rowOff>
    </xdr:from>
    <xdr:to>
      <xdr:col>11</xdr:col>
      <xdr:colOff>594692</xdr:colOff>
      <xdr:row>85</xdr:row>
      <xdr:rowOff>57981</xdr:rowOff>
    </xdr:to>
    <xdr:sp macro="" textlink="">
      <xdr:nvSpPr>
        <xdr:cNvPr id="102" name="Rectángulo redondeado 101">
          <a:extLst>
            <a:ext uri="{FF2B5EF4-FFF2-40B4-BE49-F238E27FC236}">
              <a16:creationId xmlns:a16="http://schemas.microsoft.com/office/drawing/2014/main" xmlns="" id="{00000000-0008-0000-0500-000066000000}"/>
            </a:ext>
          </a:extLst>
        </xdr:cNvPr>
        <xdr:cNvSpPr/>
      </xdr:nvSpPr>
      <xdr:spPr>
        <a:xfrm>
          <a:off x="7842250" y="17621250"/>
          <a:ext cx="1134442" cy="391356"/>
        </a:xfrm>
        <a:prstGeom prst="roundRect">
          <a:avLst/>
        </a:prstGeom>
        <a:no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marL="0" indent="0" algn="ctr"/>
          <a:r>
            <a:rPr lang="en-US" sz="2400" b="1">
              <a:solidFill>
                <a:schemeClr val="tx1"/>
              </a:solidFill>
              <a:latin typeface="+mn-lt"/>
              <a:ea typeface="+mn-ea"/>
              <a:cs typeface="+mn-cs"/>
            </a:rPr>
            <a:t>25%</a:t>
          </a:r>
        </a:p>
      </xdr:txBody>
    </xdr:sp>
    <xdr:clientData/>
  </xdr:twoCellAnchor>
  <xdr:twoCellAnchor>
    <xdr:from>
      <xdr:col>15</xdr:col>
      <xdr:colOff>113886</xdr:colOff>
      <xdr:row>83</xdr:row>
      <xdr:rowOff>63500</xdr:rowOff>
    </xdr:from>
    <xdr:to>
      <xdr:col>16</xdr:col>
      <xdr:colOff>174625</xdr:colOff>
      <xdr:row>85</xdr:row>
      <xdr:rowOff>124794</xdr:rowOff>
    </xdr:to>
    <xdr:sp macro="" textlink="">
      <xdr:nvSpPr>
        <xdr:cNvPr id="103" name="Rectángulo redondeado 102">
          <a:extLst>
            <a:ext uri="{FF2B5EF4-FFF2-40B4-BE49-F238E27FC236}">
              <a16:creationId xmlns:a16="http://schemas.microsoft.com/office/drawing/2014/main" xmlns="" id="{00000000-0008-0000-0500-000067000000}"/>
            </a:ext>
          </a:extLst>
        </xdr:cNvPr>
        <xdr:cNvSpPr/>
      </xdr:nvSpPr>
      <xdr:spPr>
        <a:xfrm>
          <a:off x="11543886" y="17637125"/>
          <a:ext cx="1124364" cy="442294"/>
        </a:xfrm>
        <a:prstGeom prst="roundRect">
          <a:avLst/>
        </a:prstGeom>
        <a:no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marL="0" indent="0" algn="ctr"/>
          <a:r>
            <a:rPr lang="en-US" sz="2400" b="1">
              <a:solidFill>
                <a:schemeClr val="tx1"/>
              </a:solidFill>
              <a:latin typeface="+mn-lt"/>
              <a:ea typeface="+mn-ea"/>
              <a:cs typeface="+mn-cs"/>
            </a:rPr>
            <a:t>75%</a:t>
          </a:r>
        </a:p>
      </xdr:txBody>
    </xdr:sp>
    <xdr:clientData/>
  </xdr:twoCellAnchor>
  <xdr:twoCellAnchor>
    <xdr:from>
      <xdr:col>11</xdr:col>
      <xdr:colOff>324835</xdr:colOff>
      <xdr:row>76</xdr:row>
      <xdr:rowOff>188233</xdr:rowOff>
    </xdr:from>
    <xdr:to>
      <xdr:col>15</xdr:col>
      <xdr:colOff>344714</xdr:colOff>
      <xdr:row>79</xdr:row>
      <xdr:rowOff>29483</xdr:rowOff>
    </xdr:to>
    <xdr:sp macro="" textlink="">
      <xdr:nvSpPr>
        <xdr:cNvPr id="104" name="Rectángulo 103">
          <a:extLst>
            <a:ext uri="{FF2B5EF4-FFF2-40B4-BE49-F238E27FC236}">
              <a16:creationId xmlns:a16="http://schemas.microsoft.com/office/drawing/2014/main" xmlns="" id="{00000000-0008-0000-0500-000068000000}"/>
            </a:ext>
          </a:extLst>
        </xdr:cNvPr>
        <xdr:cNvSpPr/>
      </xdr:nvSpPr>
      <xdr:spPr>
        <a:xfrm>
          <a:off x="8706835" y="16435162"/>
          <a:ext cx="3067879" cy="412750"/>
        </a:xfrm>
        <a:prstGeom prst="rect">
          <a:avLst/>
        </a:prstGeom>
        <a:noFill/>
        <a:ln>
          <a:noFill/>
        </a:ln>
        <a:effectLst>
          <a:outerShdw blurRad="44450" dist="27940" dir="5400000" algn="ctr">
            <a:srgbClr val="000000">
              <a:alpha val="32000"/>
            </a:srgbClr>
          </a:outerShdw>
        </a:effectLst>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marL="0" indent="0" algn="ctr"/>
          <a:r>
            <a:rPr lang="es-CO" sz="2400">
              <a:solidFill>
                <a:schemeClr val="tx1"/>
              </a:solidFill>
              <a:latin typeface="Berlin Sans FB" panose="020E0602020502020306" pitchFamily="34" charset="0"/>
              <a:ea typeface="+mn-ea"/>
              <a:cs typeface="+mn-cs"/>
            </a:rPr>
            <a:t>ACUMULADO PONAL</a:t>
          </a:r>
        </a:p>
      </xdr:txBody>
    </xdr:sp>
    <xdr:clientData/>
  </xdr:twoCellAnchor>
  <xdr:twoCellAnchor>
    <xdr:from>
      <xdr:col>0</xdr:col>
      <xdr:colOff>476250</xdr:colOff>
      <xdr:row>72</xdr:row>
      <xdr:rowOff>15875</xdr:rowOff>
    </xdr:from>
    <xdr:to>
      <xdr:col>17</xdr:col>
      <xdr:colOff>256887</xdr:colOff>
      <xdr:row>106</xdr:row>
      <xdr:rowOff>80818</xdr:rowOff>
    </xdr:to>
    <xdr:sp macro="" textlink="">
      <xdr:nvSpPr>
        <xdr:cNvPr id="106" name="Rectángulo redondeado 105">
          <a:extLst>
            <a:ext uri="{FF2B5EF4-FFF2-40B4-BE49-F238E27FC236}">
              <a16:creationId xmlns:a16="http://schemas.microsoft.com/office/drawing/2014/main" xmlns="" id="{00000000-0008-0000-0500-00006A000000}"/>
            </a:ext>
          </a:extLst>
        </xdr:cNvPr>
        <xdr:cNvSpPr/>
      </xdr:nvSpPr>
      <xdr:spPr>
        <a:xfrm>
          <a:off x="476250" y="15494000"/>
          <a:ext cx="13036262" cy="6541943"/>
        </a:xfrm>
        <a:prstGeom prst="roundRect">
          <a:avLst>
            <a:gd name="adj" fmla="val 3544"/>
          </a:avLst>
        </a:prstGeom>
        <a:ln w="38100">
          <a:solidFill>
            <a:schemeClr val="accent4">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O" sz="1100"/>
        </a:p>
      </xdr:txBody>
    </xdr:sp>
    <xdr:clientData/>
  </xdr:twoCellAnchor>
  <xdr:twoCellAnchor>
    <xdr:from>
      <xdr:col>11</xdr:col>
      <xdr:colOff>61564</xdr:colOff>
      <xdr:row>98</xdr:row>
      <xdr:rowOff>187857</xdr:rowOff>
    </xdr:from>
    <xdr:to>
      <xdr:col>15</xdr:col>
      <xdr:colOff>447046</xdr:colOff>
      <xdr:row>101</xdr:row>
      <xdr:rowOff>148882</xdr:rowOff>
    </xdr:to>
    <xdr:sp macro="" textlink="'INGRESOS PONAL'!$B$9">
      <xdr:nvSpPr>
        <xdr:cNvPr id="107" name="Rectángulo redondeado 106">
          <a:extLst>
            <a:ext uri="{FF2B5EF4-FFF2-40B4-BE49-F238E27FC236}">
              <a16:creationId xmlns:a16="http://schemas.microsoft.com/office/drawing/2014/main" xmlns="" id="{00000000-0008-0000-0500-00006B000000}"/>
            </a:ext>
          </a:extLst>
        </xdr:cNvPr>
        <xdr:cNvSpPr/>
      </xdr:nvSpPr>
      <xdr:spPr>
        <a:xfrm>
          <a:off x="8443564" y="22653250"/>
          <a:ext cx="3433482" cy="532525"/>
        </a:xfrm>
        <a:prstGeom prst="roundRect">
          <a:avLst/>
        </a:prstGeom>
        <a:solidFill>
          <a:schemeClr val="accent4">
            <a:lumMod val="40000"/>
            <a:lumOff val="6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marL="0" indent="0" algn="ctr"/>
          <a:fld id="{5757AC77-E2A1-4C87-A25B-0659AFC3BFA6}" type="TxLink">
            <a:rPr lang="en-US" sz="2000" b="1" i="0" u="none" strike="noStrike">
              <a:solidFill>
                <a:srgbClr val="000000"/>
              </a:solidFill>
              <a:latin typeface="Eras Bold ITC" panose="020B0907030504020204" pitchFamily="34" charset="0"/>
              <a:ea typeface="+mn-ea"/>
              <a:cs typeface="+mn-cs"/>
            </a:rPr>
            <a:pPr marL="0" indent="0" algn="ctr"/>
            <a:t>$67.889.751.075,81</a:t>
          </a:fld>
          <a:endParaRPr lang="es-CO" sz="2000" b="1" i="0" u="none" strike="noStrike">
            <a:solidFill>
              <a:srgbClr val="000000"/>
            </a:solidFill>
            <a:latin typeface="Eras Bold ITC" panose="020B0907030504020204" pitchFamily="34" charset="0"/>
            <a:ea typeface="+mn-ea"/>
            <a:cs typeface="+mn-cs"/>
          </a:endParaRPr>
        </a:p>
      </xdr:txBody>
    </xdr:sp>
    <xdr:clientData/>
  </xdr:twoCellAnchor>
  <xdr:twoCellAnchor>
    <xdr:from>
      <xdr:col>11</xdr:col>
      <xdr:colOff>271200</xdr:colOff>
      <xdr:row>97</xdr:row>
      <xdr:rowOff>51491</xdr:rowOff>
    </xdr:from>
    <xdr:to>
      <xdr:col>15</xdr:col>
      <xdr:colOff>338043</xdr:colOff>
      <xdr:row>99</xdr:row>
      <xdr:rowOff>40285</xdr:rowOff>
    </xdr:to>
    <xdr:sp macro="" textlink="">
      <xdr:nvSpPr>
        <xdr:cNvPr id="108" name="CuadroTexto 107">
          <a:extLst>
            <a:ext uri="{FF2B5EF4-FFF2-40B4-BE49-F238E27FC236}">
              <a16:creationId xmlns:a16="http://schemas.microsoft.com/office/drawing/2014/main" xmlns="" id="{00000000-0008-0000-0500-00006C000000}"/>
            </a:ext>
          </a:extLst>
        </xdr:cNvPr>
        <xdr:cNvSpPr txBox="1"/>
      </xdr:nvSpPr>
      <xdr:spPr>
        <a:xfrm>
          <a:off x="8653200" y="22326384"/>
          <a:ext cx="3114843" cy="3697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s-CO" sz="2000" b="1" baseline="0">
              <a:solidFill>
                <a:schemeClr val="dk1"/>
              </a:solidFill>
              <a:latin typeface="Eras Light ITC" panose="020B0402030504020804" pitchFamily="34" charset="0"/>
              <a:ea typeface="+mn-ea"/>
              <a:cs typeface="+mn-cs"/>
            </a:rPr>
            <a:t>Valor recaudado</a:t>
          </a:r>
        </a:p>
      </xdr:txBody>
    </xdr:sp>
    <xdr:clientData/>
  </xdr:twoCellAnchor>
  <xdr:twoCellAnchor>
    <xdr:from>
      <xdr:col>0</xdr:col>
      <xdr:colOff>531916</xdr:colOff>
      <xdr:row>108</xdr:row>
      <xdr:rowOff>31955</xdr:rowOff>
    </xdr:from>
    <xdr:to>
      <xdr:col>17</xdr:col>
      <xdr:colOff>312553</xdr:colOff>
      <xdr:row>182</xdr:row>
      <xdr:rowOff>0</xdr:rowOff>
    </xdr:to>
    <xdr:sp macro="" textlink="">
      <xdr:nvSpPr>
        <xdr:cNvPr id="109" name="Rectángulo redondeado 108">
          <a:extLst>
            <a:ext uri="{FF2B5EF4-FFF2-40B4-BE49-F238E27FC236}">
              <a16:creationId xmlns:a16="http://schemas.microsoft.com/office/drawing/2014/main" xmlns="" id="{00000000-0008-0000-0500-00006D000000}"/>
            </a:ext>
          </a:extLst>
        </xdr:cNvPr>
        <xdr:cNvSpPr/>
      </xdr:nvSpPr>
      <xdr:spPr>
        <a:xfrm>
          <a:off x="531916" y="23705910"/>
          <a:ext cx="13029046" cy="12090772"/>
        </a:xfrm>
        <a:prstGeom prst="roundRect">
          <a:avLst>
            <a:gd name="adj" fmla="val 3544"/>
          </a:avLst>
        </a:prstGeom>
        <a:ln w="38100">
          <a:solidFill>
            <a:schemeClr val="accent4">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O" sz="1100"/>
        </a:p>
      </xdr:txBody>
    </xdr:sp>
    <xdr:clientData/>
  </xdr:twoCellAnchor>
  <xdr:twoCellAnchor>
    <xdr:from>
      <xdr:col>2</xdr:col>
      <xdr:colOff>434539</xdr:colOff>
      <xdr:row>110</xdr:row>
      <xdr:rowOff>132919</xdr:rowOff>
    </xdr:from>
    <xdr:to>
      <xdr:col>15</xdr:col>
      <xdr:colOff>1054592</xdr:colOff>
      <xdr:row>113</xdr:row>
      <xdr:rowOff>149679</xdr:rowOff>
    </xdr:to>
    <xdr:sp macro="" textlink="">
      <xdr:nvSpPr>
        <xdr:cNvPr id="111" name="Rectángulo redondeado 110">
          <a:extLst>
            <a:ext uri="{FF2B5EF4-FFF2-40B4-BE49-F238E27FC236}">
              <a16:creationId xmlns:a16="http://schemas.microsoft.com/office/drawing/2014/main" xmlns="" id="{00000000-0008-0000-0500-00006F000000}"/>
            </a:ext>
          </a:extLst>
        </xdr:cNvPr>
        <xdr:cNvSpPr/>
      </xdr:nvSpPr>
      <xdr:spPr>
        <a:xfrm>
          <a:off x="1958539" y="23700490"/>
          <a:ext cx="10526053" cy="588260"/>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3200" b="0">
              <a:solidFill>
                <a:srgbClr val="00B050"/>
              </a:solidFill>
              <a:latin typeface="Berlin Sans FB" panose="020E0602020502020306" pitchFamily="34" charset="0"/>
            </a:rPr>
            <a:t>PROGRAMACIÓN</a:t>
          </a:r>
          <a:r>
            <a:rPr lang="es-CO" sz="3200" b="0" baseline="0">
              <a:solidFill>
                <a:srgbClr val="00B050"/>
              </a:solidFill>
              <a:latin typeface="Berlin Sans FB" panose="020E0602020502020306" pitchFamily="34" charset="0"/>
            </a:rPr>
            <a:t> PAGO JUNIO 2020</a:t>
          </a:r>
          <a:endParaRPr lang="es-CO" sz="3200" b="0">
            <a:solidFill>
              <a:srgbClr val="00B050"/>
            </a:solidFill>
            <a:latin typeface="Berlin Sans FB" panose="020E0602020502020306" pitchFamily="34" charset="0"/>
          </a:endParaRPr>
        </a:p>
      </xdr:txBody>
    </xdr:sp>
    <xdr:clientData/>
  </xdr:twoCellAnchor>
  <xdr:twoCellAnchor>
    <xdr:from>
      <xdr:col>3</xdr:col>
      <xdr:colOff>231323</xdr:colOff>
      <xdr:row>126</xdr:row>
      <xdr:rowOff>120197</xdr:rowOff>
    </xdr:from>
    <xdr:to>
      <xdr:col>15</xdr:col>
      <xdr:colOff>557895</xdr:colOff>
      <xdr:row>128</xdr:row>
      <xdr:rowOff>151947</xdr:rowOff>
    </xdr:to>
    <xdr:sp macro="" textlink="">
      <xdr:nvSpPr>
        <xdr:cNvPr id="112" name="Rectángulo 111">
          <a:extLst>
            <a:ext uri="{FF2B5EF4-FFF2-40B4-BE49-F238E27FC236}">
              <a16:creationId xmlns:a16="http://schemas.microsoft.com/office/drawing/2014/main" xmlns="" id="{00000000-0008-0000-0500-000070000000}"/>
            </a:ext>
          </a:extLst>
        </xdr:cNvPr>
        <xdr:cNvSpPr/>
      </xdr:nvSpPr>
      <xdr:spPr>
        <a:xfrm>
          <a:off x="2517323" y="26735768"/>
          <a:ext cx="9470572" cy="412750"/>
        </a:xfrm>
        <a:prstGeom prst="rect">
          <a:avLst/>
        </a:prstGeom>
        <a:noFill/>
        <a:ln>
          <a:noFill/>
        </a:ln>
        <a:effectLst>
          <a:outerShdw blurRad="44450" dist="27940" dir="5400000" algn="ctr">
            <a:srgbClr val="000000">
              <a:alpha val="32000"/>
            </a:srgbClr>
          </a:outerShdw>
        </a:effectLst>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marL="0" indent="0" algn="ctr"/>
          <a:r>
            <a:rPr lang="es-CO" sz="2400">
              <a:solidFill>
                <a:schemeClr val="tx1"/>
              </a:solidFill>
              <a:latin typeface="Berlin Sans FB" panose="020E0602020502020306" pitchFamily="34" charset="0"/>
              <a:ea typeface="+mn-ea"/>
              <a:cs typeface="+mn-cs"/>
            </a:rPr>
            <a:t>PAGOS</a:t>
          </a:r>
          <a:r>
            <a:rPr lang="es-CO" sz="2400" baseline="0">
              <a:solidFill>
                <a:schemeClr val="tx1"/>
              </a:solidFill>
              <a:latin typeface="Berlin Sans FB" panose="020E0602020502020306" pitchFamily="34" charset="0"/>
              <a:ea typeface="+mn-ea"/>
              <a:cs typeface="+mn-cs"/>
            </a:rPr>
            <a:t> REALIZADOS ENERO A JUNIO 2020</a:t>
          </a:r>
          <a:endParaRPr lang="es-CO" sz="2400">
            <a:solidFill>
              <a:schemeClr val="tx1"/>
            </a:solidFill>
            <a:latin typeface="Berlin Sans FB" panose="020E0602020502020306" pitchFamily="34" charset="0"/>
            <a:ea typeface="+mn-ea"/>
            <a:cs typeface="+mn-cs"/>
          </a:endParaRPr>
        </a:p>
      </xdr:txBody>
    </xdr:sp>
    <xdr:clientData/>
  </xdr:twoCellAnchor>
  <xdr:twoCellAnchor>
    <xdr:from>
      <xdr:col>7</xdr:col>
      <xdr:colOff>27212</xdr:colOff>
      <xdr:row>130</xdr:row>
      <xdr:rowOff>24493</xdr:rowOff>
    </xdr:from>
    <xdr:to>
      <xdr:col>10</xdr:col>
      <xdr:colOff>54427</xdr:colOff>
      <xdr:row>135</xdr:row>
      <xdr:rowOff>149680</xdr:rowOff>
    </xdr:to>
    <xdr:sp macro="" textlink="">
      <xdr:nvSpPr>
        <xdr:cNvPr id="114" name="Rectángulo redondeado 113">
          <a:extLst>
            <a:ext uri="{FF2B5EF4-FFF2-40B4-BE49-F238E27FC236}">
              <a16:creationId xmlns:a16="http://schemas.microsoft.com/office/drawing/2014/main" xmlns="" id="{00000000-0008-0000-0500-000072000000}"/>
            </a:ext>
          </a:extLst>
        </xdr:cNvPr>
        <xdr:cNvSpPr/>
      </xdr:nvSpPr>
      <xdr:spPr>
        <a:xfrm>
          <a:off x="5361212" y="28585886"/>
          <a:ext cx="2313215" cy="1077687"/>
        </a:xfrm>
        <a:prstGeom prst="round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indent="0" algn="ctr"/>
          <a:r>
            <a:rPr lang="es-CO" sz="1800" b="1">
              <a:solidFill>
                <a:sysClr val="windowText" lastClr="000000"/>
              </a:solidFill>
              <a:latin typeface="Eras Light ITC" panose="020B0402030504020804" pitchFamily="34" charset="0"/>
              <a:ea typeface="+mn-ea"/>
              <a:cs typeface="+mn-cs"/>
            </a:rPr>
            <a:t>Nóminas de compensación por muerte</a:t>
          </a:r>
        </a:p>
      </xdr:txBody>
    </xdr:sp>
    <xdr:clientData/>
  </xdr:twoCellAnchor>
  <xdr:twoCellAnchor>
    <xdr:from>
      <xdr:col>0</xdr:col>
      <xdr:colOff>625928</xdr:colOff>
      <xdr:row>138</xdr:row>
      <xdr:rowOff>54429</xdr:rowOff>
    </xdr:from>
    <xdr:to>
      <xdr:col>3</xdr:col>
      <xdr:colOff>204107</xdr:colOff>
      <xdr:row>142</xdr:row>
      <xdr:rowOff>81644</xdr:rowOff>
    </xdr:to>
    <xdr:sp macro="" textlink="">
      <xdr:nvSpPr>
        <xdr:cNvPr id="116" name="Rectángulo 115">
          <a:extLst>
            <a:ext uri="{FF2B5EF4-FFF2-40B4-BE49-F238E27FC236}">
              <a16:creationId xmlns:a16="http://schemas.microsoft.com/office/drawing/2014/main" xmlns="" id="{00000000-0008-0000-0500-000074000000}"/>
            </a:ext>
          </a:extLst>
        </xdr:cNvPr>
        <xdr:cNvSpPr/>
      </xdr:nvSpPr>
      <xdr:spPr>
        <a:xfrm rot="21128398">
          <a:off x="625928" y="30139822"/>
          <a:ext cx="1864179" cy="789215"/>
        </a:xfrm>
        <a:prstGeom prst="rect">
          <a:avLst/>
        </a:prstGeom>
        <a:noFill/>
        <a:ln>
          <a:noFill/>
        </a:ln>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800" b="1">
              <a:solidFill>
                <a:sysClr val="windowText" lastClr="000000"/>
              </a:solidFill>
              <a:latin typeface="Eras Light ITC" panose="020B0402030504020804" pitchFamily="34" charset="0"/>
            </a:rPr>
            <a:t>Enero</a:t>
          </a:r>
        </a:p>
      </xdr:txBody>
    </xdr:sp>
    <xdr:clientData/>
  </xdr:twoCellAnchor>
  <xdr:twoCellAnchor>
    <xdr:from>
      <xdr:col>0</xdr:col>
      <xdr:colOff>693964</xdr:colOff>
      <xdr:row>143</xdr:row>
      <xdr:rowOff>13608</xdr:rowOff>
    </xdr:from>
    <xdr:to>
      <xdr:col>3</xdr:col>
      <xdr:colOff>272143</xdr:colOff>
      <xdr:row>147</xdr:row>
      <xdr:rowOff>40823</xdr:rowOff>
    </xdr:to>
    <xdr:sp macro="" textlink="">
      <xdr:nvSpPr>
        <xdr:cNvPr id="117" name="Rectángulo 116">
          <a:extLst>
            <a:ext uri="{FF2B5EF4-FFF2-40B4-BE49-F238E27FC236}">
              <a16:creationId xmlns:a16="http://schemas.microsoft.com/office/drawing/2014/main" xmlns="" id="{00000000-0008-0000-0500-000075000000}"/>
            </a:ext>
          </a:extLst>
        </xdr:cNvPr>
        <xdr:cNvSpPr/>
      </xdr:nvSpPr>
      <xdr:spPr>
        <a:xfrm rot="664315">
          <a:off x="693964" y="31051501"/>
          <a:ext cx="1864179" cy="789215"/>
        </a:xfrm>
        <a:prstGeom prst="rect">
          <a:avLst/>
        </a:prstGeom>
        <a:noFill/>
        <a:ln>
          <a:noFill/>
        </a:ln>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800" b="1">
              <a:solidFill>
                <a:sysClr val="windowText" lastClr="000000"/>
              </a:solidFill>
              <a:latin typeface="Eras Light ITC" panose="020B0402030504020804" pitchFamily="34" charset="0"/>
            </a:rPr>
            <a:t>Febrero</a:t>
          </a:r>
        </a:p>
      </xdr:txBody>
    </xdr:sp>
    <xdr:clientData/>
  </xdr:twoCellAnchor>
  <xdr:twoCellAnchor>
    <xdr:from>
      <xdr:col>0</xdr:col>
      <xdr:colOff>432727</xdr:colOff>
      <xdr:row>147</xdr:row>
      <xdr:rowOff>14780</xdr:rowOff>
    </xdr:from>
    <xdr:to>
      <xdr:col>3</xdr:col>
      <xdr:colOff>264939</xdr:colOff>
      <xdr:row>151</xdr:row>
      <xdr:rowOff>41995</xdr:rowOff>
    </xdr:to>
    <xdr:sp macro="" textlink="">
      <xdr:nvSpPr>
        <xdr:cNvPr id="122" name="Rectángulo 121">
          <a:extLst>
            <a:ext uri="{FF2B5EF4-FFF2-40B4-BE49-F238E27FC236}">
              <a16:creationId xmlns:a16="http://schemas.microsoft.com/office/drawing/2014/main" xmlns="" id="{00000000-0008-0000-0500-00007A000000}"/>
            </a:ext>
          </a:extLst>
        </xdr:cNvPr>
        <xdr:cNvSpPr/>
      </xdr:nvSpPr>
      <xdr:spPr>
        <a:xfrm rot="20890102">
          <a:off x="432727" y="30630851"/>
          <a:ext cx="2118212" cy="789215"/>
        </a:xfrm>
        <a:prstGeom prst="rect">
          <a:avLst/>
        </a:prstGeom>
        <a:noFill/>
        <a:ln>
          <a:noFill/>
        </a:ln>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800" b="1">
              <a:solidFill>
                <a:sysClr val="windowText" lastClr="000000"/>
              </a:solidFill>
              <a:latin typeface="Eras Light ITC" panose="020B0402030504020804" pitchFamily="34" charset="0"/>
            </a:rPr>
            <a:t>Marzo</a:t>
          </a:r>
        </a:p>
      </xdr:txBody>
    </xdr:sp>
    <xdr:clientData/>
  </xdr:twoCellAnchor>
  <xdr:twoCellAnchor>
    <xdr:from>
      <xdr:col>10</xdr:col>
      <xdr:colOff>176890</xdr:colOff>
      <xdr:row>130</xdr:row>
      <xdr:rowOff>10886</xdr:rowOff>
    </xdr:from>
    <xdr:to>
      <xdr:col>13</xdr:col>
      <xdr:colOff>204105</xdr:colOff>
      <xdr:row>135</xdr:row>
      <xdr:rowOff>136073</xdr:rowOff>
    </xdr:to>
    <xdr:sp macro="" textlink="">
      <xdr:nvSpPr>
        <xdr:cNvPr id="142" name="Rectángulo redondeado 141">
          <a:extLst>
            <a:ext uri="{FF2B5EF4-FFF2-40B4-BE49-F238E27FC236}">
              <a16:creationId xmlns:a16="http://schemas.microsoft.com/office/drawing/2014/main" xmlns="" id="{00000000-0008-0000-0500-00008E000000}"/>
            </a:ext>
          </a:extLst>
        </xdr:cNvPr>
        <xdr:cNvSpPr/>
      </xdr:nvSpPr>
      <xdr:spPr>
        <a:xfrm>
          <a:off x="7796890" y="28572279"/>
          <a:ext cx="2313215" cy="1077687"/>
        </a:xfrm>
        <a:prstGeom prst="round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indent="0" algn="ctr"/>
          <a:r>
            <a:rPr lang="es-CO" sz="1800" b="1">
              <a:solidFill>
                <a:sysClr val="windowText" lastClr="000000"/>
              </a:solidFill>
              <a:latin typeface="Eras Light ITC" panose="020B0402030504020804" pitchFamily="34" charset="0"/>
              <a:ea typeface="+mn-ea"/>
              <a:cs typeface="+mn-cs"/>
            </a:rPr>
            <a:t>Nóminas de cesantías definitivas y</a:t>
          </a:r>
          <a:r>
            <a:rPr lang="es-CO" sz="1800" b="1" baseline="0">
              <a:solidFill>
                <a:sysClr val="windowText" lastClr="000000"/>
              </a:solidFill>
              <a:latin typeface="Eras Light ITC" panose="020B0402030504020804" pitchFamily="34" charset="0"/>
              <a:ea typeface="+mn-ea"/>
              <a:cs typeface="+mn-cs"/>
            </a:rPr>
            <a:t> parciales</a:t>
          </a:r>
          <a:endParaRPr lang="es-CO" sz="1800" b="1">
            <a:solidFill>
              <a:sysClr val="windowText" lastClr="000000"/>
            </a:solidFill>
            <a:latin typeface="Eras Light ITC" panose="020B0402030504020804" pitchFamily="34" charset="0"/>
            <a:ea typeface="+mn-ea"/>
            <a:cs typeface="+mn-cs"/>
          </a:endParaRPr>
        </a:p>
      </xdr:txBody>
    </xdr:sp>
    <xdr:clientData/>
  </xdr:twoCellAnchor>
  <xdr:twoCellAnchor>
    <xdr:from>
      <xdr:col>13</xdr:col>
      <xdr:colOff>340175</xdr:colOff>
      <xdr:row>129</xdr:row>
      <xdr:rowOff>187778</xdr:rowOff>
    </xdr:from>
    <xdr:to>
      <xdr:col>16</xdr:col>
      <xdr:colOff>68033</xdr:colOff>
      <xdr:row>135</xdr:row>
      <xdr:rowOff>122465</xdr:rowOff>
    </xdr:to>
    <xdr:sp macro="" textlink="">
      <xdr:nvSpPr>
        <xdr:cNvPr id="149" name="Rectángulo redondeado 148">
          <a:extLst>
            <a:ext uri="{FF2B5EF4-FFF2-40B4-BE49-F238E27FC236}">
              <a16:creationId xmlns:a16="http://schemas.microsoft.com/office/drawing/2014/main" xmlns="" id="{00000000-0008-0000-0500-000095000000}"/>
            </a:ext>
          </a:extLst>
        </xdr:cNvPr>
        <xdr:cNvSpPr/>
      </xdr:nvSpPr>
      <xdr:spPr>
        <a:xfrm>
          <a:off x="10246175" y="28558671"/>
          <a:ext cx="2313215" cy="1077687"/>
        </a:xfrm>
        <a:prstGeom prst="round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indent="0" algn="ctr"/>
          <a:r>
            <a:rPr lang="es-CO" sz="1800" b="1">
              <a:solidFill>
                <a:sysClr val="windowText" lastClr="000000"/>
              </a:solidFill>
              <a:latin typeface="Eras Light ITC" panose="020B0402030504020804" pitchFamily="34" charset="0"/>
              <a:ea typeface="+mn-ea"/>
              <a:cs typeface="+mn-cs"/>
            </a:rPr>
            <a:t>Nóminas de Indemnización por vacaciones</a:t>
          </a:r>
        </a:p>
      </xdr:txBody>
    </xdr:sp>
    <xdr:clientData/>
  </xdr:twoCellAnchor>
  <xdr:twoCellAnchor>
    <xdr:from>
      <xdr:col>1</xdr:col>
      <xdr:colOff>95250</xdr:colOff>
      <xdr:row>141</xdr:row>
      <xdr:rowOff>54429</xdr:rowOff>
    </xdr:from>
    <xdr:to>
      <xdr:col>3</xdr:col>
      <xdr:colOff>81643</xdr:colOff>
      <xdr:row>141</xdr:row>
      <xdr:rowOff>100148</xdr:rowOff>
    </xdr:to>
    <xdr:sp macro="" textlink="">
      <xdr:nvSpPr>
        <xdr:cNvPr id="151" name="Pentágono 150">
          <a:extLst>
            <a:ext uri="{FF2B5EF4-FFF2-40B4-BE49-F238E27FC236}">
              <a16:creationId xmlns:a16="http://schemas.microsoft.com/office/drawing/2014/main" xmlns="" id="{00000000-0008-0000-0500-000097000000}"/>
            </a:ext>
          </a:extLst>
        </xdr:cNvPr>
        <xdr:cNvSpPr/>
      </xdr:nvSpPr>
      <xdr:spPr>
        <a:xfrm rot="21128398">
          <a:off x="857250" y="30711322"/>
          <a:ext cx="1510393" cy="45719"/>
        </a:xfrm>
        <a:prstGeom prst="homePlat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13608</xdr:colOff>
      <xdr:row>146</xdr:row>
      <xdr:rowOff>27215</xdr:rowOff>
    </xdr:from>
    <xdr:to>
      <xdr:col>3</xdr:col>
      <xdr:colOff>1</xdr:colOff>
      <xdr:row>146</xdr:row>
      <xdr:rowOff>72934</xdr:rowOff>
    </xdr:to>
    <xdr:sp macro="" textlink="">
      <xdr:nvSpPr>
        <xdr:cNvPr id="152" name="Pentágono 151">
          <a:extLst>
            <a:ext uri="{FF2B5EF4-FFF2-40B4-BE49-F238E27FC236}">
              <a16:creationId xmlns:a16="http://schemas.microsoft.com/office/drawing/2014/main" xmlns="" id="{00000000-0008-0000-0500-000098000000}"/>
            </a:ext>
          </a:extLst>
        </xdr:cNvPr>
        <xdr:cNvSpPr/>
      </xdr:nvSpPr>
      <xdr:spPr>
        <a:xfrm rot="664315">
          <a:off x="775608" y="31636608"/>
          <a:ext cx="1510393" cy="45719"/>
        </a:xfrm>
        <a:prstGeom prst="homePlate">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40821</xdr:colOff>
      <xdr:row>150</xdr:row>
      <xdr:rowOff>54429</xdr:rowOff>
    </xdr:from>
    <xdr:to>
      <xdr:col>3</xdr:col>
      <xdr:colOff>27214</xdr:colOff>
      <xdr:row>150</xdr:row>
      <xdr:rowOff>100148</xdr:rowOff>
    </xdr:to>
    <xdr:sp macro="" textlink="">
      <xdr:nvSpPr>
        <xdr:cNvPr id="153" name="Pentágono 152">
          <a:extLst>
            <a:ext uri="{FF2B5EF4-FFF2-40B4-BE49-F238E27FC236}">
              <a16:creationId xmlns:a16="http://schemas.microsoft.com/office/drawing/2014/main" xmlns="" id="{00000000-0008-0000-0500-000099000000}"/>
            </a:ext>
          </a:extLst>
        </xdr:cNvPr>
        <xdr:cNvSpPr/>
      </xdr:nvSpPr>
      <xdr:spPr>
        <a:xfrm rot="20890102">
          <a:off x="802821" y="31242000"/>
          <a:ext cx="1510393" cy="45719"/>
        </a:xfrm>
        <a:prstGeom prst="homePlat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743446</xdr:colOff>
      <xdr:row>130</xdr:row>
      <xdr:rowOff>111332</xdr:rowOff>
    </xdr:from>
    <xdr:to>
      <xdr:col>6</xdr:col>
      <xdr:colOff>461406</xdr:colOff>
      <xdr:row>135</xdr:row>
      <xdr:rowOff>138547</xdr:rowOff>
    </xdr:to>
    <xdr:sp macro="" textlink="">
      <xdr:nvSpPr>
        <xdr:cNvPr id="155" name="Rectángulo redondeado 154">
          <a:extLst>
            <a:ext uri="{FF2B5EF4-FFF2-40B4-BE49-F238E27FC236}">
              <a16:creationId xmlns:a16="http://schemas.microsoft.com/office/drawing/2014/main" xmlns="" id="{00000000-0008-0000-0500-00009B000000}"/>
            </a:ext>
          </a:extLst>
        </xdr:cNvPr>
        <xdr:cNvSpPr/>
      </xdr:nvSpPr>
      <xdr:spPr>
        <a:xfrm>
          <a:off x="3029446" y="28672725"/>
          <a:ext cx="2003960" cy="979715"/>
        </a:xfrm>
        <a:prstGeom prst="roundRect">
          <a:avLst/>
        </a:prstGeom>
        <a:solidFill>
          <a:schemeClr val="bg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indent="0" algn="ctr"/>
          <a:r>
            <a:rPr lang="es-CO" sz="1800" b="1">
              <a:solidFill>
                <a:sysClr val="windowText" lastClr="000000"/>
              </a:solidFill>
              <a:latin typeface="Eras Light ITC" panose="020B0402030504020804" pitchFamily="34" charset="0"/>
              <a:ea typeface="+mn-ea"/>
              <a:cs typeface="+mn-cs"/>
            </a:rPr>
            <a:t>Nóminas de indemnización</a:t>
          </a:r>
        </a:p>
        <a:p>
          <a:pPr marL="0" indent="0" algn="ctr"/>
          <a:r>
            <a:rPr lang="es-CO" sz="1800" b="1">
              <a:solidFill>
                <a:sysClr val="windowText" lastClr="000000"/>
              </a:solidFill>
              <a:latin typeface="Eras Light ITC" panose="020B0402030504020804" pitchFamily="34" charset="0"/>
              <a:ea typeface="+mn-ea"/>
              <a:cs typeface="+mn-cs"/>
            </a:rPr>
            <a:t>por incapacidad</a:t>
          </a:r>
        </a:p>
      </xdr:txBody>
    </xdr:sp>
    <xdr:clientData/>
  </xdr:twoCellAnchor>
  <xdr:twoCellAnchor>
    <xdr:from>
      <xdr:col>3</xdr:col>
      <xdr:colOff>731076</xdr:colOff>
      <xdr:row>134</xdr:row>
      <xdr:rowOff>76694</xdr:rowOff>
    </xdr:from>
    <xdr:to>
      <xdr:col>4</xdr:col>
      <xdr:colOff>363683</xdr:colOff>
      <xdr:row>136</xdr:row>
      <xdr:rowOff>117515</xdr:rowOff>
    </xdr:to>
    <xdr:sp macro="" textlink="">
      <xdr:nvSpPr>
        <xdr:cNvPr id="35" name="Circular 34">
          <a:extLst>
            <a:ext uri="{FF2B5EF4-FFF2-40B4-BE49-F238E27FC236}">
              <a16:creationId xmlns:a16="http://schemas.microsoft.com/office/drawing/2014/main" xmlns="" id="{00000000-0008-0000-0500-000023000000}"/>
            </a:ext>
          </a:extLst>
        </xdr:cNvPr>
        <xdr:cNvSpPr/>
      </xdr:nvSpPr>
      <xdr:spPr>
        <a:xfrm>
          <a:off x="3017076" y="29400087"/>
          <a:ext cx="394607" cy="421821"/>
        </a:xfrm>
        <a:prstGeom prst="pi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7</xdr:col>
      <xdr:colOff>13607</xdr:colOff>
      <xdr:row>132</xdr:row>
      <xdr:rowOff>149679</xdr:rowOff>
    </xdr:from>
    <xdr:to>
      <xdr:col>7</xdr:col>
      <xdr:colOff>408214</xdr:colOff>
      <xdr:row>135</xdr:row>
      <xdr:rowOff>0</xdr:rowOff>
    </xdr:to>
    <xdr:sp macro="" textlink="">
      <xdr:nvSpPr>
        <xdr:cNvPr id="157" name="Circular 156">
          <a:extLst>
            <a:ext uri="{FF2B5EF4-FFF2-40B4-BE49-F238E27FC236}">
              <a16:creationId xmlns:a16="http://schemas.microsoft.com/office/drawing/2014/main" xmlns="" id="{00000000-0008-0000-0500-00009D000000}"/>
            </a:ext>
          </a:extLst>
        </xdr:cNvPr>
        <xdr:cNvSpPr/>
      </xdr:nvSpPr>
      <xdr:spPr>
        <a:xfrm>
          <a:off x="5347607" y="29092072"/>
          <a:ext cx="394607" cy="421821"/>
        </a:xfrm>
        <a:prstGeom prst="pie">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10</xdr:col>
      <xdr:colOff>136072</xdr:colOff>
      <xdr:row>133</xdr:row>
      <xdr:rowOff>27215</xdr:rowOff>
    </xdr:from>
    <xdr:to>
      <xdr:col>10</xdr:col>
      <xdr:colOff>530679</xdr:colOff>
      <xdr:row>135</xdr:row>
      <xdr:rowOff>68036</xdr:rowOff>
    </xdr:to>
    <xdr:sp macro="" textlink="">
      <xdr:nvSpPr>
        <xdr:cNvPr id="158" name="Circular 157">
          <a:extLst>
            <a:ext uri="{FF2B5EF4-FFF2-40B4-BE49-F238E27FC236}">
              <a16:creationId xmlns:a16="http://schemas.microsoft.com/office/drawing/2014/main" xmlns="" id="{00000000-0008-0000-0500-00009E000000}"/>
            </a:ext>
          </a:extLst>
        </xdr:cNvPr>
        <xdr:cNvSpPr/>
      </xdr:nvSpPr>
      <xdr:spPr>
        <a:xfrm>
          <a:off x="7756072" y="29160108"/>
          <a:ext cx="394607" cy="421821"/>
        </a:xfrm>
        <a:prstGeom prst="pie">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13</xdr:col>
      <xdr:colOff>353786</xdr:colOff>
      <xdr:row>133</xdr:row>
      <xdr:rowOff>27216</xdr:rowOff>
    </xdr:from>
    <xdr:to>
      <xdr:col>13</xdr:col>
      <xdr:colOff>748393</xdr:colOff>
      <xdr:row>135</xdr:row>
      <xdr:rowOff>68037</xdr:rowOff>
    </xdr:to>
    <xdr:sp macro="" textlink="">
      <xdr:nvSpPr>
        <xdr:cNvPr id="159" name="Circular 158">
          <a:extLst>
            <a:ext uri="{FF2B5EF4-FFF2-40B4-BE49-F238E27FC236}">
              <a16:creationId xmlns:a16="http://schemas.microsoft.com/office/drawing/2014/main" xmlns="" id="{00000000-0008-0000-0500-00009F000000}"/>
            </a:ext>
          </a:extLst>
        </xdr:cNvPr>
        <xdr:cNvSpPr/>
      </xdr:nvSpPr>
      <xdr:spPr>
        <a:xfrm>
          <a:off x="10259786" y="29160109"/>
          <a:ext cx="394607" cy="421821"/>
        </a:xfrm>
        <a:prstGeom prst="pie">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3</xdr:col>
      <xdr:colOff>693965</xdr:colOff>
      <xdr:row>138</xdr:row>
      <xdr:rowOff>54429</xdr:rowOff>
    </xdr:from>
    <xdr:to>
      <xdr:col>6</xdr:col>
      <xdr:colOff>517073</xdr:colOff>
      <xdr:row>142</xdr:row>
      <xdr:rowOff>1</xdr:rowOff>
    </xdr:to>
    <xdr:sp macro="" textlink="'NÓMINAS '!B3">
      <xdr:nvSpPr>
        <xdr:cNvPr id="161" name="Rectángulo redondeado 160">
          <a:extLst>
            <a:ext uri="{FF2B5EF4-FFF2-40B4-BE49-F238E27FC236}">
              <a16:creationId xmlns:a16="http://schemas.microsoft.com/office/drawing/2014/main" xmlns="" id="{00000000-0008-0000-0500-0000A1000000}"/>
            </a:ext>
          </a:extLst>
        </xdr:cNvPr>
        <xdr:cNvSpPr/>
      </xdr:nvSpPr>
      <xdr:spPr>
        <a:xfrm>
          <a:off x="2979965" y="30139822"/>
          <a:ext cx="2109108" cy="70757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fld id="{7285AE84-2628-42F5-A3CC-B085F5C4F8CA}" type="TxLink">
            <a:rPr lang="en-US" sz="2400" b="0" i="0" u="none" strike="noStrike">
              <a:solidFill>
                <a:srgbClr val="000000"/>
              </a:solidFill>
              <a:latin typeface="Eras Light ITC" panose="020B0402030504020804" pitchFamily="34" charset="0"/>
              <a:ea typeface="+mn-ea"/>
              <a:cs typeface="+mn-cs"/>
            </a:rPr>
            <a:pPr marL="0" indent="0" algn="ctr"/>
            <a:t>N/A</a:t>
          </a:fld>
          <a:endParaRPr lang="es-CO" sz="2400" b="0" i="0" u="none" strike="noStrike">
            <a:solidFill>
              <a:srgbClr val="000000"/>
            </a:solidFill>
            <a:latin typeface="Eras Light ITC" panose="020B0402030504020804" pitchFamily="34" charset="0"/>
            <a:ea typeface="+mn-ea"/>
            <a:cs typeface="+mn-cs"/>
          </a:endParaRPr>
        </a:p>
      </xdr:txBody>
    </xdr:sp>
    <xdr:clientData/>
  </xdr:twoCellAnchor>
  <xdr:twoCellAnchor>
    <xdr:from>
      <xdr:col>3</xdr:col>
      <xdr:colOff>500990</xdr:colOff>
      <xdr:row>143</xdr:row>
      <xdr:rowOff>77933</xdr:rowOff>
    </xdr:from>
    <xdr:to>
      <xdr:col>6</xdr:col>
      <xdr:colOff>656855</xdr:colOff>
      <xdr:row>147</xdr:row>
      <xdr:rowOff>23505</xdr:rowOff>
    </xdr:to>
    <xdr:sp macro="" textlink="'NÓMINAS '!B4">
      <xdr:nvSpPr>
        <xdr:cNvPr id="162" name="Rectángulo redondeado 161">
          <a:extLst>
            <a:ext uri="{FF2B5EF4-FFF2-40B4-BE49-F238E27FC236}">
              <a16:creationId xmlns:a16="http://schemas.microsoft.com/office/drawing/2014/main" xmlns="" id="{00000000-0008-0000-0500-0000A2000000}"/>
            </a:ext>
          </a:extLst>
        </xdr:cNvPr>
        <xdr:cNvSpPr/>
      </xdr:nvSpPr>
      <xdr:spPr>
        <a:xfrm>
          <a:off x="2786990" y="31115826"/>
          <a:ext cx="2441865" cy="70757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fld id="{B57A236B-FABC-44CE-B91F-FDE05F171397}" type="TxLink">
            <a:rPr lang="en-US" sz="2400" b="0" i="0" u="none" strike="noStrike">
              <a:solidFill>
                <a:srgbClr val="000000"/>
              </a:solidFill>
              <a:latin typeface="Eras Light ITC" panose="020B0402030504020804" pitchFamily="34" charset="0"/>
              <a:ea typeface="+mn-ea"/>
              <a:cs typeface="+mn-cs"/>
            </a:rPr>
            <a:pPr marL="0" indent="0" algn="ctr"/>
            <a:t>N/A</a:t>
          </a:fld>
          <a:endParaRPr lang="es-CO" sz="2400" b="0" i="0" u="none" strike="noStrike">
            <a:solidFill>
              <a:srgbClr val="000000"/>
            </a:solidFill>
            <a:latin typeface="Eras Light ITC" panose="020B0402030504020804" pitchFamily="34" charset="0"/>
            <a:ea typeface="+mn-ea"/>
            <a:cs typeface="+mn-cs"/>
          </a:endParaRPr>
        </a:p>
      </xdr:txBody>
    </xdr:sp>
    <xdr:clientData/>
  </xdr:twoCellAnchor>
  <xdr:twoCellAnchor>
    <xdr:from>
      <xdr:col>3</xdr:col>
      <xdr:colOff>585107</xdr:colOff>
      <xdr:row>148</xdr:row>
      <xdr:rowOff>13607</xdr:rowOff>
    </xdr:from>
    <xdr:to>
      <xdr:col>6</xdr:col>
      <xdr:colOff>408215</xdr:colOff>
      <xdr:row>151</xdr:row>
      <xdr:rowOff>149679</xdr:rowOff>
    </xdr:to>
    <xdr:sp macro="" textlink="'NÓMINAS '!B5">
      <xdr:nvSpPr>
        <xdr:cNvPr id="163" name="Rectángulo redondeado 162">
          <a:extLst>
            <a:ext uri="{FF2B5EF4-FFF2-40B4-BE49-F238E27FC236}">
              <a16:creationId xmlns:a16="http://schemas.microsoft.com/office/drawing/2014/main" xmlns="" id="{00000000-0008-0000-0500-0000A3000000}"/>
            </a:ext>
          </a:extLst>
        </xdr:cNvPr>
        <xdr:cNvSpPr/>
      </xdr:nvSpPr>
      <xdr:spPr>
        <a:xfrm>
          <a:off x="2871107" y="30820178"/>
          <a:ext cx="2109108" cy="70757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fld id="{50269428-8DA0-4E43-8259-49F7BFDAD000}" type="TxLink">
            <a:rPr lang="en-US" sz="2000" b="0" i="0" u="none" strike="noStrike">
              <a:solidFill>
                <a:srgbClr val="000000"/>
              </a:solidFill>
              <a:latin typeface="Eras Light ITC" panose="020B0402030504020804" pitchFamily="34" charset="0"/>
              <a:ea typeface="+mn-ea"/>
              <a:cs typeface="+mn-cs"/>
            </a:rPr>
            <a:pPr marL="0" indent="0" algn="ctr"/>
            <a:t>1 - 7</a:t>
          </a:fld>
          <a:endParaRPr lang="es-CO" sz="2000" b="0" i="0" u="none" strike="noStrike">
            <a:solidFill>
              <a:srgbClr val="000000"/>
            </a:solidFill>
            <a:latin typeface="Eras Light ITC" panose="020B0402030504020804" pitchFamily="34" charset="0"/>
            <a:ea typeface="+mn-ea"/>
            <a:cs typeface="+mn-cs"/>
          </a:endParaRPr>
        </a:p>
      </xdr:txBody>
    </xdr:sp>
    <xdr:clientData/>
  </xdr:twoCellAnchor>
  <xdr:twoCellAnchor>
    <xdr:from>
      <xdr:col>6</xdr:col>
      <xdr:colOff>707572</xdr:colOff>
      <xdr:row>137</xdr:row>
      <xdr:rowOff>176893</xdr:rowOff>
    </xdr:from>
    <xdr:to>
      <xdr:col>9</xdr:col>
      <xdr:colOff>530680</xdr:colOff>
      <xdr:row>141</xdr:row>
      <xdr:rowOff>122465</xdr:rowOff>
    </xdr:to>
    <xdr:sp macro="" textlink="'NÓMINAS '!C3">
      <xdr:nvSpPr>
        <xdr:cNvPr id="167" name="Rectángulo redondeado 166">
          <a:extLst>
            <a:ext uri="{FF2B5EF4-FFF2-40B4-BE49-F238E27FC236}">
              <a16:creationId xmlns:a16="http://schemas.microsoft.com/office/drawing/2014/main" xmlns="" id="{00000000-0008-0000-0500-0000A7000000}"/>
            </a:ext>
          </a:extLst>
        </xdr:cNvPr>
        <xdr:cNvSpPr/>
      </xdr:nvSpPr>
      <xdr:spPr>
        <a:xfrm>
          <a:off x="5279572" y="30071786"/>
          <a:ext cx="2109108" cy="70757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fld id="{2E159763-6198-42ED-A098-90F24F6C2145}" type="TxLink">
            <a:rPr lang="en-US" sz="2400" b="0" i="0" u="none" strike="noStrike">
              <a:solidFill>
                <a:srgbClr val="000000"/>
              </a:solidFill>
              <a:latin typeface="Eras Light ITC" panose="020B0402030504020804" pitchFamily="34" charset="0"/>
              <a:ea typeface="+mn-ea"/>
              <a:cs typeface="+mn-cs"/>
            </a:rPr>
            <a:pPr marL="0" indent="0" algn="ctr"/>
            <a:t>N/A</a:t>
          </a:fld>
          <a:endParaRPr lang="es-CO" sz="2400" b="0" i="0" u="none" strike="noStrike">
            <a:solidFill>
              <a:srgbClr val="000000"/>
            </a:solidFill>
            <a:latin typeface="Eras Light ITC" panose="020B0402030504020804" pitchFamily="34" charset="0"/>
            <a:ea typeface="+mn-ea"/>
            <a:cs typeface="+mn-cs"/>
          </a:endParaRPr>
        </a:p>
      </xdr:txBody>
    </xdr:sp>
    <xdr:clientData/>
  </xdr:twoCellAnchor>
  <xdr:twoCellAnchor>
    <xdr:from>
      <xdr:col>7</xdr:col>
      <xdr:colOff>13607</xdr:colOff>
      <xdr:row>143</xdr:row>
      <xdr:rowOff>40823</xdr:rowOff>
    </xdr:from>
    <xdr:to>
      <xdr:col>9</xdr:col>
      <xdr:colOff>598715</xdr:colOff>
      <xdr:row>146</xdr:row>
      <xdr:rowOff>176895</xdr:rowOff>
    </xdr:to>
    <xdr:sp macro="" textlink="'NÓMINAS '!C4">
      <xdr:nvSpPr>
        <xdr:cNvPr id="168" name="Rectángulo redondeado 167">
          <a:extLst>
            <a:ext uri="{FF2B5EF4-FFF2-40B4-BE49-F238E27FC236}">
              <a16:creationId xmlns:a16="http://schemas.microsoft.com/office/drawing/2014/main" xmlns="" id="{00000000-0008-0000-0500-0000A8000000}"/>
            </a:ext>
          </a:extLst>
        </xdr:cNvPr>
        <xdr:cNvSpPr/>
      </xdr:nvSpPr>
      <xdr:spPr>
        <a:xfrm>
          <a:off x="5347607" y="31078716"/>
          <a:ext cx="2109108" cy="70757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fld id="{EB2CF299-8DE7-43C5-A275-E6AABD1E47A5}" type="TxLink">
            <a:rPr lang="en-US" sz="2400" b="0" i="0" u="none" strike="noStrike">
              <a:solidFill>
                <a:srgbClr val="000000"/>
              </a:solidFill>
              <a:latin typeface="Eras Light ITC" panose="020B0402030504020804" pitchFamily="34" charset="0"/>
              <a:ea typeface="+mn-ea"/>
              <a:cs typeface="+mn-cs"/>
            </a:rPr>
            <a:pPr marL="0" indent="0" algn="ctr"/>
            <a:t>N/A</a:t>
          </a:fld>
          <a:endParaRPr lang="es-CO" sz="2400" b="0" i="0" u="none" strike="noStrike">
            <a:solidFill>
              <a:srgbClr val="000000"/>
            </a:solidFill>
            <a:latin typeface="Eras Light ITC" panose="020B0402030504020804" pitchFamily="34" charset="0"/>
            <a:ea typeface="+mn-ea"/>
            <a:cs typeface="+mn-cs"/>
          </a:endParaRPr>
        </a:p>
      </xdr:txBody>
    </xdr:sp>
    <xdr:clientData/>
  </xdr:twoCellAnchor>
  <xdr:twoCellAnchor>
    <xdr:from>
      <xdr:col>6</xdr:col>
      <xdr:colOff>721178</xdr:colOff>
      <xdr:row>147</xdr:row>
      <xdr:rowOff>108858</xdr:rowOff>
    </xdr:from>
    <xdr:to>
      <xdr:col>9</xdr:col>
      <xdr:colOff>544286</xdr:colOff>
      <xdr:row>151</xdr:row>
      <xdr:rowOff>54430</xdr:rowOff>
    </xdr:to>
    <xdr:sp macro="" textlink="'NÓMINAS '!C5">
      <xdr:nvSpPr>
        <xdr:cNvPr id="169" name="Rectángulo redondeado 168">
          <a:extLst>
            <a:ext uri="{FF2B5EF4-FFF2-40B4-BE49-F238E27FC236}">
              <a16:creationId xmlns:a16="http://schemas.microsoft.com/office/drawing/2014/main" xmlns="" id="{00000000-0008-0000-0500-0000A9000000}"/>
            </a:ext>
          </a:extLst>
        </xdr:cNvPr>
        <xdr:cNvSpPr/>
      </xdr:nvSpPr>
      <xdr:spPr>
        <a:xfrm>
          <a:off x="5293178" y="30724929"/>
          <a:ext cx="2109108" cy="70757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fld id="{CFAA8B70-91D0-4A55-9B8E-409D1387EB9D}" type="TxLink">
            <a:rPr lang="en-US" sz="2400" b="0" i="0" u="none" strike="noStrike">
              <a:solidFill>
                <a:srgbClr val="000000"/>
              </a:solidFill>
              <a:latin typeface="Eras Light ITC" panose="020B0402030504020804" pitchFamily="34" charset="0"/>
              <a:ea typeface="+mn-ea"/>
              <a:cs typeface="+mn-cs"/>
            </a:rPr>
            <a:pPr marL="0" indent="0" algn="ctr"/>
            <a:t>1</a:t>
          </a:fld>
          <a:endParaRPr lang="es-CO" sz="2400" b="0" i="0" u="none" strike="noStrike">
            <a:solidFill>
              <a:srgbClr val="000000"/>
            </a:solidFill>
            <a:latin typeface="Eras Light ITC" panose="020B0402030504020804" pitchFamily="34" charset="0"/>
            <a:ea typeface="+mn-ea"/>
            <a:cs typeface="+mn-cs"/>
          </a:endParaRPr>
        </a:p>
      </xdr:txBody>
    </xdr:sp>
    <xdr:clientData/>
  </xdr:twoCellAnchor>
  <xdr:twoCellAnchor>
    <xdr:from>
      <xdr:col>10</xdr:col>
      <xdr:colOff>136073</xdr:colOff>
      <xdr:row>138</xdr:row>
      <xdr:rowOff>27214</xdr:rowOff>
    </xdr:from>
    <xdr:to>
      <xdr:col>12</xdr:col>
      <xdr:colOff>721181</xdr:colOff>
      <xdr:row>141</xdr:row>
      <xdr:rowOff>163286</xdr:rowOff>
    </xdr:to>
    <xdr:sp macro="" textlink="'NÓMINAS '!C3">
      <xdr:nvSpPr>
        <xdr:cNvPr id="173" name="Rectángulo redondeado 172">
          <a:extLst>
            <a:ext uri="{FF2B5EF4-FFF2-40B4-BE49-F238E27FC236}">
              <a16:creationId xmlns:a16="http://schemas.microsoft.com/office/drawing/2014/main" xmlns="" id="{00000000-0008-0000-0500-0000AD000000}"/>
            </a:ext>
          </a:extLst>
        </xdr:cNvPr>
        <xdr:cNvSpPr/>
      </xdr:nvSpPr>
      <xdr:spPr>
        <a:xfrm>
          <a:off x="7756073" y="28928785"/>
          <a:ext cx="2109108" cy="70757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fld id="{C7E254F6-7A8C-47E8-BCE8-BC48C0E9FCE8}" type="TxLink">
            <a:rPr lang="en-US" sz="2400" b="0" i="0" u="none" strike="noStrike">
              <a:solidFill>
                <a:srgbClr val="000000"/>
              </a:solidFill>
              <a:latin typeface="Eras Light ITC" panose="020B0402030504020804" pitchFamily="34" charset="0"/>
              <a:ea typeface="+mn-ea"/>
              <a:cs typeface="+mn-cs"/>
            </a:rPr>
            <a:pPr marL="0" indent="0" algn="ctr"/>
            <a:t>N/A</a:t>
          </a:fld>
          <a:endParaRPr lang="es-CO" sz="2400" b="0" i="0" u="none" strike="noStrike">
            <a:solidFill>
              <a:srgbClr val="000000"/>
            </a:solidFill>
            <a:latin typeface="Eras Light ITC" panose="020B0402030504020804" pitchFamily="34" charset="0"/>
            <a:ea typeface="+mn-ea"/>
            <a:cs typeface="+mn-cs"/>
          </a:endParaRPr>
        </a:p>
      </xdr:txBody>
    </xdr:sp>
    <xdr:clientData/>
  </xdr:twoCellAnchor>
  <xdr:twoCellAnchor>
    <xdr:from>
      <xdr:col>10</xdr:col>
      <xdr:colOff>204108</xdr:colOff>
      <xdr:row>143</xdr:row>
      <xdr:rowOff>81644</xdr:rowOff>
    </xdr:from>
    <xdr:to>
      <xdr:col>13</xdr:col>
      <xdr:colOff>27216</xdr:colOff>
      <xdr:row>147</xdr:row>
      <xdr:rowOff>27216</xdr:rowOff>
    </xdr:to>
    <xdr:sp macro="" textlink="'NÓMINAS '!D4">
      <xdr:nvSpPr>
        <xdr:cNvPr id="174" name="Rectángulo redondeado 173">
          <a:extLst>
            <a:ext uri="{FF2B5EF4-FFF2-40B4-BE49-F238E27FC236}">
              <a16:creationId xmlns:a16="http://schemas.microsoft.com/office/drawing/2014/main" xmlns="" id="{00000000-0008-0000-0500-0000AE000000}"/>
            </a:ext>
          </a:extLst>
        </xdr:cNvPr>
        <xdr:cNvSpPr/>
      </xdr:nvSpPr>
      <xdr:spPr>
        <a:xfrm>
          <a:off x="7824108" y="31119537"/>
          <a:ext cx="2109108" cy="70757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fld id="{0E73546D-4913-4BDA-B739-6593B71555A8}" type="TxLink">
            <a:rPr lang="en-US" sz="2400" b="0" i="0" u="none" strike="noStrike">
              <a:solidFill>
                <a:srgbClr val="000000"/>
              </a:solidFill>
              <a:latin typeface="Eras Light ITC" panose="020B0402030504020804" pitchFamily="34" charset="0"/>
              <a:ea typeface="+mn-ea"/>
              <a:cs typeface="+mn-cs"/>
            </a:rPr>
            <a:pPr marL="0" indent="0" algn="ctr"/>
            <a:t>N/A</a:t>
          </a:fld>
          <a:endParaRPr lang="es-CO" sz="2400" b="0" i="0" u="none" strike="noStrike">
            <a:solidFill>
              <a:srgbClr val="000000"/>
            </a:solidFill>
            <a:latin typeface="Eras Light ITC" panose="020B0402030504020804" pitchFamily="34" charset="0"/>
            <a:ea typeface="+mn-ea"/>
            <a:cs typeface="+mn-cs"/>
          </a:endParaRPr>
        </a:p>
      </xdr:txBody>
    </xdr:sp>
    <xdr:clientData/>
  </xdr:twoCellAnchor>
  <xdr:twoCellAnchor>
    <xdr:from>
      <xdr:col>10</xdr:col>
      <xdr:colOff>190501</xdr:colOff>
      <xdr:row>147</xdr:row>
      <xdr:rowOff>176893</xdr:rowOff>
    </xdr:from>
    <xdr:to>
      <xdr:col>13</xdr:col>
      <xdr:colOff>13609</xdr:colOff>
      <xdr:row>151</xdr:row>
      <xdr:rowOff>122465</xdr:rowOff>
    </xdr:to>
    <xdr:sp macro="" textlink="'NÓMINAS '!D7">
      <xdr:nvSpPr>
        <xdr:cNvPr id="175" name="Rectángulo redondeado 174">
          <a:extLst>
            <a:ext uri="{FF2B5EF4-FFF2-40B4-BE49-F238E27FC236}">
              <a16:creationId xmlns:a16="http://schemas.microsoft.com/office/drawing/2014/main" xmlns="" id="{00000000-0008-0000-0500-0000AF000000}"/>
            </a:ext>
          </a:extLst>
        </xdr:cNvPr>
        <xdr:cNvSpPr/>
      </xdr:nvSpPr>
      <xdr:spPr>
        <a:xfrm>
          <a:off x="7810501" y="30792964"/>
          <a:ext cx="2109108" cy="70757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fld id="{93371AE6-3D70-449D-9C36-F05482FE0279}" type="TxLink">
            <a:rPr lang="en-US" sz="2400" b="0" i="0" u="none" strike="noStrike">
              <a:solidFill>
                <a:srgbClr val="000000"/>
              </a:solidFill>
              <a:latin typeface="Eras Light ITC" panose="020B0402030504020804" pitchFamily="34" charset="0"/>
              <a:ea typeface="+mn-ea"/>
              <a:cs typeface="+mn-cs"/>
            </a:rPr>
            <a:pPr marL="0" indent="0" algn="ctr"/>
            <a:t>5 Definitivas, 5 Parciales</a:t>
          </a:fld>
          <a:endParaRPr lang="es-CO" sz="2400" b="0" i="0" u="none" strike="noStrike">
            <a:solidFill>
              <a:srgbClr val="000000"/>
            </a:solidFill>
            <a:latin typeface="Eras Light ITC" panose="020B0402030504020804" pitchFamily="34" charset="0"/>
            <a:ea typeface="+mn-ea"/>
            <a:cs typeface="+mn-cs"/>
          </a:endParaRPr>
        </a:p>
      </xdr:txBody>
    </xdr:sp>
    <xdr:clientData/>
  </xdr:twoCellAnchor>
  <xdr:twoCellAnchor>
    <xdr:from>
      <xdr:col>13</xdr:col>
      <xdr:colOff>353787</xdr:colOff>
      <xdr:row>138</xdr:row>
      <xdr:rowOff>81643</xdr:rowOff>
    </xdr:from>
    <xdr:to>
      <xdr:col>16</xdr:col>
      <xdr:colOff>500991</xdr:colOff>
      <xdr:row>142</xdr:row>
      <xdr:rowOff>27215</xdr:rowOff>
    </xdr:to>
    <xdr:sp macro="" textlink="'NÓMINAS '!E3">
      <xdr:nvSpPr>
        <xdr:cNvPr id="179" name="Rectángulo redondeado 178">
          <a:extLst>
            <a:ext uri="{FF2B5EF4-FFF2-40B4-BE49-F238E27FC236}">
              <a16:creationId xmlns:a16="http://schemas.microsoft.com/office/drawing/2014/main" xmlns="" id="{00000000-0008-0000-0500-0000B3000000}"/>
            </a:ext>
          </a:extLst>
        </xdr:cNvPr>
        <xdr:cNvSpPr/>
      </xdr:nvSpPr>
      <xdr:spPr>
        <a:xfrm>
          <a:off x="10259787" y="30167036"/>
          <a:ext cx="2732561" cy="70757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fld id="{D81F07D5-619D-4372-8770-E89E6152EC6D}" type="TxLink">
            <a:rPr lang="en-US" sz="2400" b="0" i="0" u="none" strike="noStrike">
              <a:solidFill>
                <a:srgbClr val="000000"/>
              </a:solidFill>
              <a:latin typeface="Eras Light ITC" panose="020B0402030504020804" pitchFamily="34" charset="0"/>
              <a:ea typeface="+mn-ea"/>
              <a:cs typeface="+mn-cs"/>
            </a:rPr>
            <a:pPr marL="0" indent="0" algn="ctr"/>
            <a:t>N/A</a:t>
          </a:fld>
          <a:endParaRPr lang="es-CO" sz="2400" b="0" i="0" u="none" strike="noStrike">
            <a:solidFill>
              <a:srgbClr val="000000"/>
            </a:solidFill>
            <a:latin typeface="Eras Light ITC" panose="020B0402030504020804" pitchFamily="34" charset="0"/>
            <a:ea typeface="+mn-ea"/>
            <a:cs typeface="+mn-cs"/>
          </a:endParaRPr>
        </a:p>
      </xdr:txBody>
    </xdr:sp>
    <xdr:clientData/>
  </xdr:twoCellAnchor>
  <xdr:twoCellAnchor>
    <xdr:from>
      <xdr:col>13</xdr:col>
      <xdr:colOff>421823</xdr:colOff>
      <xdr:row>143</xdr:row>
      <xdr:rowOff>136073</xdr:rowOff>
    </xdr:from>
    <xdr:to>
      <xdr:col>16</xdr:col>
      <xdr:colOff>535628</xdr:colOff>
      <xdr:row>147</xdr:row>
      <xdr:rowOff>81645</xdr:rowOff>
    </xdr:to>
    <xdr:sp macro="" textlink="'NÓMINAS '!E4">
      <xdr:nvSpPr>
        <xdr:cNvPr id="180" name="Rectángulo redondeado 179">
          <a:extLst>
            <a:ext uri="{FF2B5EF4-FFF2-40B4-BE49-F238E27FC236}">
              <a16:creationId xmlns:a16="http://schemas.microsoft.com/office/drawing/2014/main" xmlns="" id="{00000000-0008-0000-0500-0000B4000000}"/>
            </a:ext>
          </a:extLst>
        </xdr:cNvPr>
        <xdr:cNvSpPr/>
      </xdr:nvSpPr>
      <xdr:spPr>
        <a:xfrm>
          <a:off x="10327823" y="31173966"/>
          <a:ext cx="2699162" cy="70757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fld id="{9D81D58E-260B-459D-BDBF-A9FB1938F700}" type="TxLink">
            <a:rPr lang="en-US" sz="2400" b="0" i="0" u="none" strike="noStrike">
              <a:solidFill>
                <a:srgbClr val="000000"/>
              </a:solidFill>
              <a:latin typeface="Eras Light ITC" panose="020B0402030504020804" pitchFamily="34" charset="0"/>
              <a:ea typeface="+mn-ea"/>
              <a:cs typeface="+mn-cs"/>
            </a:rPr>
            <a:pPr marL="0" indent="0" algn="ctr"/>
            <a:t>N/A</a:t>
          </a:fld>
          <a:endParaRPr lang="es-CO" sz="2400" b="0" i="0" u="none" strike="noStrike">
            <a:solidFill>
              <a:srgbClr val="000000"/>
            </a:solidFill>
            <a:latin typeface="Eras Light ITC" panose="020B0402030504020804" pitchFamily="34" charset="0"/>
            <a:ea typeface="+mn-ea"/>
            <a:cs typeface="+mn-cs"/>
          </a:endParaRPr>
        </a:p>
      </xdr:txBody>
    </xdr:sp>
    <xdr:clientData/>
  </xdr:twoCellAnchor>
  <xdr:twoCellAnchor>
    <xdr:from>
      <xdr:col>13</xdr:col>
      <xdr:colOff>435429</xdr:colOff>
      <xdr:row>147</xdr:row>
      <xdr:rowOff>163286</xdr:rowOff>
    </xdr:from>
    <xdr:to>
      <xdr:col>16</xdr:col>
      <xdr:colOff>693963</xdr:colOff>
      <xdr:row>151</xdr:row>
      <xdr:rowOff>108858</xdr:rowOff>
    </xdr:to>
    <xdr:sp macro="" textlink="'NÓMINAS '!E5">
      <xdr:nvSpPr>
        <xdr:cNvPr id="181" name="Rectángulo redondeado 180">
          <a:extLst>
            <a:ext uri="{FF2B5EF4-FFF2-40B4-BE49-F238E27FC236}">
              <a16:creationId xmlns:a16="http://schemas.microsoft.com/office/drawing/2014/main" xmlns="" id="{00000000-0008-0000-0500-0000B5000000}"/>
            </a:ext>
          </a:extLst>
        </xdr:cNvPr>
        <xdr:cNvSpPr/>
      </xdr:nvSpPr>
      <xdr:spPr>
        <a:xfrm>
          <a:off x="10341429" y="30779357"/>
          <a:ext cx="2843891" cy="70757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fld id="{3ACD6D07-1E14-474A-8624-4A2C7649AD69}" type="TxLink">
            <a:rPr lang="en-US" sz="2400" b="0" i="0" u="none" strike="noStrike">
              <a:solidFill>
                <a:srgbClr val="000000"/>
              </a:solidFill>
              <a:latin typeface="Eras Light ITC" panose="020B0402030504020804" pitchFamily="34" charset="0"/>
              <a:ea typeface="+mn-ea"/>
              <a:cs typeface="+mn-cs"/>
            </a:rPr>
            <a:pPr marL="0" indent="0" algn="ctr"/>
            <a:t>15 a la 17 de 2019</a:t>
          </a:fld>
          <a:endParaRPr lang="es-CO" sz="2400" b="0" i="0" u="none" strike="noStrike">
            <a:solidFill>
              <a:srgbClr val="000000"/>
            </a:solidFill>
            <a:latin typeface="Eras Light ITC" panose="020B0402030504020804" pitchFamily="34" charset="0"/>
            <a:ea typeface="+mn-ea"/>
            <a:cs typeface="+mn-cs"/>
          </a:endParaRPr>
        </a:p>
      </xdr:txBody>
    </xdr:sp>
    <xdr:clientData/>
  </xdr:twoCellAnchor>
  <xdr:twoCellAnchor>
    <xdr:from>
      <xdr:col>1</xdr:col>
      <xdr:colOff>62593</xdr:colOff>
      <xdr:row>102</xdr:row>
      <xdr:rowOff>35377</xdr:rowOff>
    </xdr:from>
    <xdr:to>
      <xdr:col>17</xdr:col>
      <xdr:colOff>118589</xdr:colOff>
      <xdr:row>106</xdr:row>
      <xdr:rowOff>1</xdr:rowOff>
    </xdr:to>
    <xdr:sp macro="" textlink="">
      <xdr:nvSpPr>
        <xdr:cNvPr id="184" name="CuadroTexto 183">
          <a:extLst>
            <a:ext uri="{FF2B5EF4-FFF2-40B4-BE49-F238E27FC236}">
              <a16:creationId xmlns:a16="http://schemas.microsoft.com/office/drawing/2014/main" xmlns="" id="{00000000-0008-0000-0500-0000B8000000}"/>
            </a:ext>
          </a:extLst>
        </xdr:cNvPr>
        <xdr:cNvSpPr txBox="1"/>
      </xdr:nvSpPr>
      <xdr:spPr>
        <a:xfrm>
          <a:off x="824593" y="23262770"/>
          <a:ext cx="12547353" cy="726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600" baseline="0"/>
            <a:t>El indicador de ingreso establece el monto recaudado por la Policía Nacional a través de las unidades a nivel nacional frente al valor proyectado a recaudar en la presente vigencia</a:t>
          </a:r>
        </a:p>
      </xdr:txBody>
    </xdr:sp>
    <xdr:clientData/>
  </xdr:twoCellAnchor>
  <xdr:twoCellAnchor>
    <xdr:from>
      <xdr:col>0</xdr:col>
      <xdr:colOff>727610</xdr:colOff>
      <xdr:row>168</xdr:row>
      <xdr:rowOff>0</xdr:rowOff>
    </xdr:from>
    <xdr:to>
      <xdr:col>17</xdr:col>
      <xdr:colOff>21606</xdr:colOff>
      <xdr:row>181</xdr:row>
      <xdr:rowOff>122466</xdr:rowOff>
    </xdr:to>
    <xdr:sp macro="" textlink="">
      <xdr:nvSpPr>
        <xdr:cNvPr id="185" name="CuadroTexto 184">
          <a:extLst>
            <a:ext uri="{FF2B5EF4-FFF2-40B4-BE49-F238E27FC236}">
              <a16:creationId xmlns:a16="http://schemas.microsoft.com/office/drawing/2014/main" xmlns="" id="{00000000-0008-0000-0500-0000B9000000}"/>
            </a:ext>
          </a:extLst>
        </xdr:cNvPr>
        <xdr:cNvSpPr txBox="1"/>
      </xdr:nvSpPr>
      <xdr:spPr>
        <a:xfrm>
          <a:off x="727610" y="35180895"/>
          <a:ext cx="12547353" cy="29871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600" baseline="0"/>
            <a:t>Las nóminas a pagar por la Tesorería General se ordenan de acuerdo con el consecutivo que el beneficiario conoce y con el cual puede estar pendiente de los pagos.  Los días  de pago son informados mediante la polired y medios institucionales  disponibles.</a:t>
          </a:r>
        </a:p>
        <a:p>
          <a:pPr algn="ctr"/>
          <a:endParaRPr lang="es-CO" sz="1600" baseline="0"/>
        </a:p>
        <a:p>
          <a:pPr algn="ctr"/>
          <a:r>
            <a:rPr lang="es-CO" sz="1600" b="1" baseline="0"/>
            <a:t>Nóminas de indemnización: </a:t>
          </a:r>
          <a:r>
            <a:rPr lang="es-CO" sz="1600" b="0" baseline="0"/>
            <a:t> Pagos correspondientes  al reconocimiento económico efectuado por la disminución de la capacidad sicofísica ocasionadas en servicio activo</a:t>
          </a:r>
        </a:p>
        <a:p>
          <a:pPr algn="ctr"/>
          <a:r>
            <a:rPr lang="es-CO" sz="1600" b="1" baseline="0"/>
            <a:t>Compensación por muerte:  </a:t>
          </a:r>
          <a:r>
            <a:rPr lang="es-CO" sz="1600" b="0" baseline="0"/>
            <a:t>Reconocimiento económico a los beneficiarios del personal fallecido en servicio activo</a:t>
          </a:r>
          <a:endParaRPr lang="es-CO" sz="1600" b="1" baseline="0"/>
        </a:p>
        <a:p>
          <a:pPr algn="ctr"/>
          <a:r>
            <a:rPr lang="es-CO" sz="1600" b="1" baseline="0"/>
            <a:t>Cesantías Definitivas: </a:t>
          </a:r>
          <a:r>
            <a:rPr lang="es-CO" sz="1600" b="0" baseline="0"/>
            <a:t>Prestación social reconocida por la ley a los funcionarios  (Oficiales, Suboficiales y Agentes) que se encontraban en servicio activo antes de la entrada en vigencia del decreto 4433 de 2004</a:t>
          </a:r>
        </a:p>
        <a:p>
          <a:pPr algn="ctr"/>
          <a:r>
            <a:rPr lang="es-CO" sz="1600" b="1" baseline="0"/>
            <a:t>Nóminas de Indemnización por vacaciones: </a:t>
          </a:r>
          <a:r>
            <a:rPr lang="es-CO" sz="1600" b="0" baseline="0"/>
            <a:t>Reconocimiento económico de las vacaciones dejadas de disfrutar por los funcionarios  en servicio activo y que  se encuentran retirados,o en uso de buen retiro. </a:t>
          </a:r>
          <a:endParaRPr lang="es-CO" sz="1600" b="1" baseline="0"/>
        </a:p>
      </xdr:txBody>
    </xdr:sp>
    <xdr:clientData/>
  </xdr:twoCellAnchor>
  <xdr:twoCellAnchor>
    <xdr:from>
      <xdr:col>14</xdr:col>
      <xdr:colOff>456635</xdr:colOff>
      <xdr:row>31</xdr:row>
      <xdr:rowOff>136070</xdr:rowOff>
    </xdr:from>
    <xdr:to>
      <xdr:col>15</xdr:col>
      <xdr:colOff>844977</xdr:colOff>
      <xdr:row>33</xdr:row>
      <xdr:rowOff>159951</xdr:rowOff>
    </xdr:to>
    <xdr:sp macro="" textlink="">
      <xdr:nvSpPr>
        <xdr:cNvPr id="129" name="Rectángulo redondeado 128">
          <a:extLst>
            <a:ext uri="{FF2B5EF4-FFF2-40B4-BE49-F238E27FC236}">
              <a16:creationId xmlns:a16="http://schemas.microsoft.com/office/drawing/2014/main" xmlns="" id="{00000000-0008-0000-0500-000081000000}"/>
            </a:ext>
          </a:extLst>
        </xdr:cNvPr>
        <xdr:cNvSpPr/>
      </xdr:nvSpPr>
      <xdr:spPr>
        <a:xfrm>
          <a:off x="11124635" y="7810499"/>
          <a:ext cx="1150342" cy="404881"/>
        </a:xfrm>
        <a:prstGeom prst="roundRect">
          <a:avLst/>
        </a:prstGeom>
        <a:ln>
          <a:noFill/>
        </a:ln>
        <a:effectLst/>
        <a:scene3d>
          <a:camera prst="orthographicFront">
            <a:rot lat="0" lon="0" rev="0"/>
          </a:camera>
          <a:lightRig rig="glow" dir="t">
            <a:rot lat="0" lon="0" rev="14100000"/>
          </a:lightRig>
        </a:scene3d>
        <a:sp3d prstMaterial="softEdge">
          <a:bevelT w="127000" prst="artDeco"/>
        </a:sp3d>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ctr"/>
          <a:r>
            <a:rPr lang="en-US" sz="2000" b="1" i="0" u="none" strike="noStrike">
              <a:solidFill>
                <a:srgbClr val="000000"/>
              </a:solidFill>
              <a:latin typeface="Calibri"/>
            </a:rPr>
            <a:t>95,00%</a:t>
          </a:r>
        </a:p>
      </xdr:txBody>
    </xdr:sp>
    <xdr:clientData/>
  </xdr:twoCellAnchor>
  <xdr:twoCellAnchor>
    <xdr:from>
      <xdr:col>10</xdr:col>
      <xdr:colOff>685415</xdr:colOff>
      <xdr:row>31</xdr:row>
      <xdr:rowOff>123617</xdr:rowOff>
    </xdr:from>
    <xdr:to>
      <xdr:col>14</xdr:col>
      <xdr:colOff>243061</xdr:colOff>
      <xdr:row>33</xdr:row>
      <xdr:rowOff>137539</xdr:rowOff>
    </xdr:to>
    <xdr:sp macro="" textlink="">
      <xdr:nvSpPr>
        <xdr:cNvPr id="130" name="Rectángulo 129">
          <a:extLst>
            <a:ext uri="{FF2B5EF4-FFF2-40B4-BE49-F238E27FC236}">
              <a16:creationId xmlns:a16="http://schemas.microsoft.com/office/drawing/2014/main" xmlns="" id="{00000000-0008-0000-0500-000082000000}"/>
            </a:ext>
          </a:extLst>
        </xdr:cNvPr>
        <xdr:cNvSpPr/>
      </xdr:nvSpPr>
      <xdr:spPr>
        <a:xfrm>
          <a:off x="8305415" y="7798046"/>
          <a:ext cx="2605646" cy="394922"/>
        </a:xfrm>
        <a:prstGeom prst="rect">
          <a:avLst/>
        </a:prstGeom>
        <a:ln>
          <a:noFill/>
        </a:ln>
        <a:effectLst/>
        <a:scene3d>
          <a:camera prst="orthographicFront">
            <a:rot lat="0" lon="0" rev="0"/>
          </a:camera>
          <a:lightRig rig="glow" dir="t">
            <a:rot lat="0" lon="0" rev="14100000"/>
          </a:lightRig>
        </a:scene3d>
        <a:sp3d prstMaterial="softEdge">
          <a:bevelT w="127000" prst="artDeco"/>
        </a:sp3d>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s-CO" sz="2000">
              <a:solidFill>
                <a:schemeClr val="tx1"/>
              </a:solidFill>
              <a:latin typeface="Berlin Sans FB" panose="020E0602020502020306" pitchFamily="34" charset="0"/>
            </a:rPr>
            <a:t>Meta</a:t>
          </a:r>
          <a:r>
            <a:rPr lang="es-CO" sz="2000" baseline="0">
              <a:solidFill>
                <a:schemeClr val="tx1"/>
              </a:solidFill>
              <a:latin typeface="Berlin Sans FB" panose="020E0602020502020306" pitchFamily="34" charset="0"/>
            </a:rPr>
            <a:t> Propuesta</a:t>
          </a:r>
          <a:endParaRPr lang="es-CO" sz="2000">
            <a:solidFill>
              <a:schemeClr val="tx1"/>
            </a:solidFill>
            <a:latin typeface="Berlin Sans FB" panose="020E0602020502020306" pitchFamily="34" charset="0"/>
          </a:endParaRPr>
        </a:p>
      </xdr:txBody>
    </xdr:sp>
    <xdr:clientData/>
  </xdr:twoCellAnchor>
  <xdr:twoCellAnchor>
    <xdr:from>
      <xdr:col>11</xdr:col>
      <xdr:colOff>40821</xdr:colOff>
      <xdr:row>56</xdr:row>
      <xdr:rowOff>189607</xdr:rowOff>
    </xdr:from>
    <xdr:to>
      <xdr:col>16</xdr:col>
      <xdr:colOff>231322</xdr:colOff>
      <xdr:row>60</xdr:row>
      <xdr:rowOff>21576</xdr:rowOff>
    </xdr:to>
    <xdr:sp macro="" textlink="">
      <xdr:nvSpPr>
        <xdr:cNvPr id="131" name="CuadroTexto 130">
          <a:extLst>
            <a:ext uri="{FF2B5EF4-FFF2-40B4-BE49-F238E27FC236}">
              <a16:creationId xmlns:a16="http://schemas.microsoft.com/office/drawing/2014/main" xmlns="" id="{00000000-0008-0000-0500-000083000000}"/>
            </a:ext>
          </a:extLst>
        </xdr:cNvPr>
        <xdr:cNvSpPr txBox="1"/>
      </xdr:nvSpPr>
      <xdr:spPr>
        <a:xfrm>
          <a:off x="8422821" y="12626536"/>
          <a:ext cx="4299858" cy="5939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3200" b="1" baseline="0">
              <a:latin typeface="Eras Light ITC" panose="020B0402030504020804" pitchFamily="34" charset="0"/>
            </a:rPr>
            <a:t>Incremento porcentual</a:t>
          </a:r>
          <a:endParaRPr lang="es-CO" sz="3200" b="1">
            <a:latin typeface="Eras Light ITC" panose="020B0402030504020804" pitchFamily="34" charset="0"/>
          </a:endParaRPr>
        </a:p>
      </xdr:txBody>
    </xdr:sp>
    <xdr:clientData/>
  </xdr:twoCellAnchor>
  <xdr:twoCellAnchor>
    <xdr:from>
      <xdr:col>11</xdr:col>
      <xdr:colOff>639536</xdr:colOff>
      <xdr:row>60</xdr:row>
      <xdr:rowOff>68036</xdr:rowOff>
    </xdr:from>
    <xdr:to>
      <xdr:col>15</xdr:col>
      <xdr:colOff>748394</xdr:colOff>
      <xdr:row>66</xdr:row>
      <xdr:rowOff>27214</xdr:rowOff>
    </xdr:to>
    <xdr:sp macro="" textlink="CUN!B11">
      <xdr:nvSpPr>
        <xdr:cNvPr id="3" name="Cinta curvada hacia arriba 2">
          <a:extLst>
            <a:ext uri="{FF2B5EF4-FFF2-40B4-BE49-F238E27FC236}">
              <a16:creationId xmlns:a16="http://schemas.microsoft.com/office/drawing/2014/main" xmlns="" id="{00000000-0008-0000-0500-000003000000}"/>
            </a:ext>
          </a:extLst>
        </xdr:cNvPr>
        <xdr:cNvSpPr/>
      </xdr:nvSpPr>
      <xdr:spPr>
        <a:xfrm>
          <a:off x="9021536" y="13266965"/>
          <a:ext cx="3156858" cy="1102178"/>
        </a:xfrm>
        <a:prstGeom prst="ellipseRibbon2">
          <a:avLst>
            <a:gd name="adj1" fmla="val 29938"/>
            <a:gd name="adj2" fmla="val 50000"/>
            <a:gd name="adj3" fmla="val 12500"/>
          </a:avLst>
        </a:prstGeom>
        <a:solidFill>
          <a:schemeClr val="accent5">
            <a:lumMod val="60000"/>
            <a:lumOff val="40000"/>
          </a:schemeClr>
        </a:solidFill>
        <a:scene3d>
          <a:camera prst="orthographicFront"/>
          <a:lightRig rig="threePt" dir="t"/>
        </a:scene3d>
        <a:sp3d>
          <a:bevelT w="101600" prst="riblet"/>
        </a:sp3d>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marL="0" indent="0" algn="ctr"/>
          <a:fld id="{A9CA1297-0BC5-454E-9ECF-500A3A4C4781}" type="TxLink">
            <a:rPr lang="en-US" sz="2400" b="1" i="0" u="none" strike="noStrike">
              <a:solidFill>
                <a:srgbClr val="000000"/>
              </a:solidFill>
              <a:latin typeface="Calibri"/>
              <a:ea typeface="+mn-ea"/>
              <a:cs typeface="+mn-cs"/>
            </a:rPr>
            <a:pPr marL="0" indent="0" algn="ctr"/>
            <a:t>14,29%</a:t>
          </a:fld>
          <a:endParaRPr lang="es-CO" sz="4800" b="1" i="0" u="none" strike="noStrike">
            <a:solidFill>
              <a:srgbClr val="000000"/>
            </a:solidFill>
            <a:latin typeface="Eras Bold ITC" panose="020B0907030504020204" pitchFamily="34" charset="0"/>
            <a:ea typeface="+mn-ea"/>
            <a:cs typeface="+mn-cs"/>
          </a:endParaRPr>
        </a:p>
      </xdr:txBody>
    </xdr:sp>
    <xdr:clientData/>
  </xdr:twoCellAnchor>
  <xdr:twoCellAnchor>
    <xdr:from>
      <xdr:col>5</xdr:col>
      <xdr:colOff>380998</xdr:colOff>
      <xdr:row>114</xdr:row>
      <xdr:rowOff>78922</xdr:rowOff>
    </xdr:from>
    <xdr:to>
      <xdr:col>8</xdr:col>
      <xdr:colOff>408213</xdr:colOff>
      <xdr:row>120</xdr:row>
      <xdr:rowOff>13609</xdr:rowOff>
    </xdr:to>
    <xdr:sp macro="" textlink="">
      <xdr:nvSpPr>
        <xdr:cNvPr id="136" name="Rectángulo redondeado 135">
          <a:extLst>
            <a:ext uri="{FF2B5EF4-FFF2-40B4-BE49-F238E27FC236}">
              <a16:creationId xmlns:a16="http://schemas.microsoft.com/office/drawing/2014/main" xmlns="" id="{00000000-0008-0000-0500-000088000000}"/>
            </a:ext>
          </a:extLst>
        </xdr:cNvPr>
        <xdr:cNvSpPr/>
      </xdr:nvSpPr>
      <xdr:spPr>
        <a:xfrm>
          <a:off x="4190998" y="24408493"/>
          <a:ext cx="2313215" cy="1077687"/>
        </a:xfrm>
        <a:prstGeom prst="round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indent="0" algn="ctr"/>
          <a:r>
            <a:rPr lang="es-CO" sz="1800" b="1">
              <a:solidFill>
                <a:sysClr val="windowText" lastClr="000000"/>
              </a:solidFill>
              <a:latin typeface="Eras Light ITC" panose="020B0402030504020804" pitchFamily="34" charset="0"/>
              <a:ea typeface="+mn-ea"/>
              <a:cs typeface="+mn-cs"/>
            </a:rPr>
            <a:t>Nómina de Activos</a:t>
          </a:r>
        </a:p>
      </xdr:txBody>
    </xdr:sp>
    <xdr:clientData/>
  </xdr:twoCellAnchor>
  <xdr:twoCellAnchor>
    <xdr:from>
      <xdr:col>5</xdr:col>
      <xdr:colOff>326572</xdr:colOff>
      <xdr:row>117</xdr:row>
      <xdr:rowOff>1</xdr:rowOff>
    </xdr:from>
    <xdr:to>
      <xdr:col>5</xdr:col>
      <xdr:colOff>721179</xdr:colOff>
      <xdr:row>119</xdr:row>
      <xdr:rowOff>40822</xdr:rowOff>
    </xdr:to>
    <xdr:sp macro="" textlink="">
      <xdr:nvSpPr>
        <xdr:cNvPr id="137" name="Circular 136">
          <a:extLst>
            <a:ext uri="{FF2B5EF4-FFF2-40B4-BE49-F238E27FC236}">
              <a16:creationId xmlns:a16="http://schemas.microsoft.com/office/drawing/2014/main" xmlns="" id="{00000000-0008-0000-0500-000089000000}"/>
            </a:ext>
          </a:extLst>
        </xdr:cNvPr>
        <xdr:cNvSpPr/>
      </xdr:nvSpPr>
      <xdr:spPr>
        <a:xfrm>
          <a:off x="4136572" y="24901072"/>
          <a:ext cx="394607" cy="421821"/>
        </a:xfrm>
        <a:prstGeom prst="pie">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9</xdr:col>
      <xdr:colOff>612322</xdr:colOff>
      <xdr:row>117</xdr:row>
      <xdr:rowOff>13609</xdr:rowOff>
    </xdr:from>
    <xdr:to>
      <xdr:col>10</xdr:col>
      <xdr:colOff>244929</xdr:colOff>
      <xdr:row>119</xdr:row>
      <xdr:rowOff>54430</xdr:rowOff>
    </xdr:to>
    <xdr:sp macro="" textlink="">
      <xdr:nvSpPr>
        <xdr:cNvPr id="139" name="Circular 138">
          <a:extLst>
            <a:ext uri="{FF2B5EF4-FFF2-40B4-BE49-F238E27FC236}">
              <a16:creationId xmlns:a16="http://schemas.microsoft.com/office/drawing/2014/main" xmlns="" id="{00000000-0008-0000-0500-00008B000000}"/>
            </a:ext>
          </a:extLst>
        </xdr:cNvPr>
        <xdr:cNvSpPr/>
      </xdr:nvSpPr>
      <xdr:spPr>
        <a:xfrm>
          <a:off x="7470322" y="24914680"/>
          <a:ext cx="394607" cy="421821"/>
        </a:xfrm>
        <a:prstGeom prst="pie">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6</xdr:col>
      <xdr:colOff>231321</xdr:colOff>
      <xdr:row>120</xdr:row>
      <xdr:rowOff>136072</xdr:rowOff>
    </xdr:from>
    <xdr:to>
      <xdr:col>12</xdr:col>
      <xdr:colOff>530678</xdr:colOff>
      <xdr:row>124</xdr:row>
      <xdr:rowOff>81644</xdr:rowOff>
    </xdr:to>
    <xdr:sp macro="" textlink="">
      <xdr:nvSpPr>
        <xdr:cNvPr id="140" name="Rectángulo redondeado 139">
          <a:extLst>
            <a:ext uri="{FF2B5EF4-FFF2-40B4-BE49-F238E27FC236}">
              <a16:creationId xmlns:a16="http://schemas.microsoft.com/office/drawing/2014/main" xmlns="" id="{00000000-0008-0000-0500-00008C000000}"/>
            </a:ext>
          </a:extLst>
        </xdr:cNvPr>
        <xdr:cNvSpPr/>
      </xdr:nvSpPr>
      <xdr:spPr>
        <a:xfrm>
          <a:off x="4803321" y="25608643"/>
          <a:ext cx="4871357" cy="707572"/>
        </a:xfrm>
        <a:prstGeom prst="round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n-US" sz="3200" b="1" i="0" u="none" strike="noStrike">
              <a:solidFill>
                <a:srgbClr val="000000"/>
              </a:solidFill>
              <a:latin typeface="Eras Light ITC" panose="020B0402030504020804" pitchFamily="34" charset="0"/>
              <a:ea typeface="+mn-ea"/>
              <a:cs typeface="+mn-cs"/>
            </a:rPr>
            <a:t>26</a:t>
          </a:r>
          <a:r>
            <a:rPr lang="en-US" sz="3200" b="1" i="0" u="none" strike="noStrike" baseline="0">
              <a:solidFill>
                <a:srgbClr val="000000"/>
              </a:solidFill>
              <a:latin typeface="Eras Light ITC" panose="020B0402030504020804" pitchFamily="34" charset="0"/>
              <a:ea typeface="+mn-ea"/>
              <a:cs typeface="+mn-cs"/>
            </a:rPr>
            <a:t> de junio de 2020</a:t>
          </a:r>
          <a:endParaRPr lang="en-US" sz="3200" b="1" i="0" u="none" strike="noStrike">
            <a:solidFill>
              <a:srgbClr val="000000"/>
            </a:solidFill>
            <a:latin typeface="Eras Light ITC" panose="020B0402030504020804" pitchFamily="34" charset="0"/>
            <a:ea typeface="+mn-ea"/>
            <a:cs typeface="+mn-cs"/>
          </a:endParaRPr>
        </a:p>
      </xdr:txBody>
    </xdr:sp>
    <xdr:clientData/>
  </xdr:twoCellAnchor>
  <xdr:twoCellAnchor>
    <xdr:from>
      <xdr:col>9</xdr:col>
      <xdr:colOff>734784</xdr:colOff>
      <xdr:row>114</xdr:row>
      <xdr:rowOff>38102</xdr:rowOff>
    </xdr:from>
    <xdr:to>
      <xdr:col>12</xdr:col>
      <xdr:colOff>761999</xdr:colOff>
      <xdr:row>119</xdr:row>
      <xdr:rowOff>163289</xdr:rowOff>
    </xdr:to>
    <xdr:sp macro="" textlink="">
      <xdr:nvSpPr>
        <xdr:cNvPr id="138" name="Rectángulo redondeado 137">
          <a:extLst>
            <a:ext uri="{FF2B5EF4-FFF2-40B4-BE49-F238E27FC236}">
              <a16:creationId xmlns:a16="http://schemas.microsoft.com/office/drawing/2014/main" xmlns="" id="{00000000-0008-0000-0500-00008A000000}"/>
            </a:ext>
          </a:extLst>
        </xdr:cNvPr>
        <xdr:cNvSpPr/>
      </xdr:nvSpPr>
      <xdr:spPr>
        <a:xfrm>
          <a:off x="7592784" y="24367673"/>
          <a:ext cx="2313215" cy="1077687"/>
        </a:xfrm>
        <a:prstGeom prst="round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indent="0" algn="ctr"/>
          <a:r>
            <a:rPr lang="es-CO" sz="1800" b="1">
              <a:solidFill>
                <a:sysClr val="windowText" lastClr="000000"/>
              </a:solidFill>
              <a:latin typeface="Eras Light ITC" panose="020B0402030504020804" pitchFamily="34" charset="0"/>
              <a:ea typeface="+mn-ea"/>
              <a:cs typeface="+mn-cs"/>
            </a:rPr>
            <a:t>Mesadas pensionales </a:t>
          </a:r>
        </a:p>
      </xdr:txBody>
    </xdr:sp>
    <xdr:clientData/>
  </xdr:twoCellAnchor>
  <xdr:twoCellAnchor>
    <xdr:from>
      <xdr:col>5</xdr:col>
      <xdr:colOff>326571</xdr:colOff>
      <xdr:row>118</xdr:row>
      <xdr:rowOff>20412</xdr:rowOff>
    </xdr:from>
    <xdr:to>
      <xdr:col>6</xdr:col>
      <xdr:colOff>231320</xdr:colOff>
      <xdr:row>122</xdr:row>
      <xdr:rowOff>108858</xdr:rowOff>
    </xdr:to>
    <xdr:cxnSp macro="">
      <xdr:nvCxnSpPr>
        <xdr:cNvPr id="5" name="Conector angular 4">
          <a:extLst>
            <a:ext uri="{FF2B5EF4-FFF2-40B4-BE49-F238E27FC236}">
              <a16:creationId xmlns:a16="http://schemas.microsoft.com/office/drawing/2014/main" xmlns="" id="{00000000-0008-0000-0500-000005000000}"/>
            </a:ext>
          </a:extLst>
        </xdr:cNvPr>
        <xdr:cNvCxnSpPr>
          <a:stCxn id="137" idx="2"/>
          <a:endCxn id="140" idx="1"/>
        </xdr:cNvCxnSpPr>
      </xdr:nvCxnSpPr>
      <xdr:spPr>
        <a:xfrm rot="10800000" flipH="1" flipV="1">
          <a:off x="4136571" y="25111983"/>
          <a:ext cx="666749" cy="850446"/>
        </a:xfrm>
        <a:prstGeom prst="bentConnector3">
          <a:avLst>
            <a:gd name="adj1" fmla="val -34286"/>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530678</xdr:colOff>
      <xdr:row>117</xdr:row>
      <xdr:rowOff>5446</xdr:rowOff>
    </xdr:from>
    <xdr:to>
      <xdr:col>12</xdr:col>
      <xdr:colOff>761999</xdr:colOff>
      <xdr:row>122</xdr:row>
      <xdr:rowOff>108858</xdr:rowOff>
    </xdr:to>
    <xdr:cxnSp macro="">
      <xdr:nvCxnSpPr>
        <xdr:cNvPr id="7" name="Conector angular 6">
          <a:extLst>
            <a:ext uri="{FF2B5EF4-FFF2-40B4-BE49-F238E27FC236}">
              <a16:creationId xmlns:a16="http://schemas.microsoft.com/office/drawing/2014/main" xmlns="" id="{00000000-0008-0000-0500-000007000000}"/>
            </a:ext>
          </a:extLst>
        </xdr:cNvPr>
        <xdr:cNvCxnSpPr>
          <a:stCxn id="138" idx="3"/>
          <a:endCxn id="140" idx="3"/>
        </xdr:cNvCxnSpPr>
      </xdr:nvCxnSpPr>
      <xdr:spPr>
        <a:xfrm flipH="1">
          <a:off x="9674678" y="24906517"/>
          <a:ext cx="231321" cy="1055912"/>
        </a:xfrm>
        <a:prstGeom prst="bentConnector3">
          <a:avLst>
            <a:gd name="adj1" fmla="val -98824"/>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17</xdr:col>
      <xdr:colOff>367393</xdr:colOff>
      <xdr:row>2</xdr:row>
      <xdr:rowOff>0</xdr:rowOff>
    </xdr:from>
    <xdr:ext cx="184731" cy="264560"/>
    <xdr:sp macro="" textlink="">
      <xdr:nvSpPr>
        <xdr:cNvPr id="4" name="CuadroTexto 3">
          <a:extLst>
            <a:ext uri="{FF2B5EF4-FFF2-40B4-BE49-F238E27FC236}">
              <a16:creationId xmlns:a16="http://schemas.microsoft.com/office/drawing/2014/main" xmlns="" id="{00000000-0008-0000-0500-000004000000}"/>
            </a:ext>
          </a:extLst>
        </xdr:cNvPr>
        <xdr:cNvSpPr txBox="1"/>
      </xdr:nvSpPr>
      <xdr:spPr>
        <a:xfrm>
          <a:off x="13620750" y="20410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twoCellAnchor>
    <xdr:from>
      <xdr:col>1</xdr:col>
      <xdr:colOff>272144</xdr:colOff>
      <xdr:row>0</xdr:row>
      <xdr:rowOff>340179</xdr:rowOff>
    </xdr:from>
    <xdr:to>
      <xdr:col>16</xdr:col>
      <xdr:colOff>421822</xdr:colOff>
      <xdr:row>0</xdr:row>
      <xdr:rowOff>857250</xdr:rowOff>
    </xdr:to>
    <xdr:sp macro="" textlink="">
      <xdr:nvSpPr>
        <xdr:cNvPr id="6" name="CuadroTexto 5">
          <a:extLst>
            <a:ext uri="{FF2B5EF4-FFF2-40B4-BE49-F238E27FC236}">
              <a16:creationId xmlns:a16="http://schemas.microsoft.com/office/drawing/2014/main" xmlns="" id="{00000000-0008-0000-0500-000006000000}"/>
            </a:ext>
          </a:extLst>
        </xdr:cNvPr>
        <xdr:cNvSpPr txBox="1"/>
      </xdr:nvSpPr>
      <xdr:spPr>
        <a:xfrm>
          <a:off x="1034144" y="340179"/>
          <a:ext cx="11879035" cy="51707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cene3d>
            <a:camera prst="orthographicFront"/>
            <a:lightRig rig="threePt" dir="t"/>
          </a:scene3d>
          <a:sp3d extrusionH="57150">
            <a:bevelT w="38100" h="38100" prst="relaxedInset"/>
          </a:sp3d>
        </a:bodyPr>
        <a:lstStyle/>
        <a:p>
          <a:pPr marL="0" indent="0" algn="ctr"/>
          <a:r>
            <a:rPr lang="es-ES" sz="4000" b="0">
              <a:solidFill>
                <a:srgbClr val="00B050"/>
              </a:solidFill>
              <a:latin typeface="Berlin Sans FB" panose="020E0602020502020306" pitchFamily="34" charset="0"/>
              <a:ea typeface="+mn-ea"/>
              <a:cs typeface="+mn-cs"/>
            </a:rPr>
            <a:t>BALANCE TESORERÍA GENERAL POLICÍA NACIONAL       </a:t>
          </a:r>
        </a:p>
      </xdr:txBody>
    </xdr:sp>
    <xdr:clientData/>
  </xdr:twoCellAnchor>
  <xdr:twoCellAnchor>
    <xdr:from>
      <xdr:col>3</xdr:col>
      <xdr:colOff>176893</xdr:colOff>
      <xdr:row>27</xdr:row>
      <xdr:rowOff>54428</xdr:rowOff>
    </xdr:from>
    <xdr:to>
      <xdr:col>5</xdr:col>
      <xdr:colOff>653143</xdr:colOff>
      <xdr:row>29</xdr:row>
      <xdr:rowOff>182543</xdr:rowOff>
    </xdr:to>
    <xdr:sp macro="" textlink="PAC!I3">
      <xdr:nvSpPr>
        <xdr:cNvPr id="123" name="Rectángulo redondeado 122">
          <a:extLst>
            <a:ext uri="{FF2B5EF4-FFF2-40B4-BE49-F238E27FC236}">
              <a16:creationId xmlns:a16="http://schemas.microsoft.com/office/drawing/2014/main" xmlns="" id="{00000000-0008-0000-0500-00007B000000}"/>
            </a:ext>
          </a:extLst>
        </xdr:cNvPr>
        <xdr:cNvSpPr/>
      </xdr:nvSpPr>
      <xdr:spPr>
        <a:xfrm>
          <a:off x="2462893" y="6966857"/>
          <a:ext cx="2000250" cy="509115"/>
        </a:xfrm>
        <a:prstGeom prst="roundRect">
          <a:avLst/>
        </a:prstGeom>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fld id="{C52C71F3-4AA1-4FA9-9E91-681EAB37ED3F}" type="TxLink">
            <a:rPr lang="en-US" sz="1600" b="1" i="0" u="none" strike="noStrike">
              <a:solidFill>
                <a:schemeClr val="tx1"/>
              </a:solidFill>
              <a:latin typeface="Eras Light ITC" panose="020B0402030504020804" pitchFamily="34" charset="0"/>
              <a:ea typeface="+mn-ea"/>
              <a:cs typeface="+mn-cs"/>
            </a:rPr>
            <a:pPr marL="0" indent="0" algn="ctr"/>
            <a:t> 548.192.788,13 </a:t>
          </a:fld>
          <a:endParaRPr lang="es-CO" sz="1600" b="1">
            <a:solidFill>
              <a:schemeClr val="tx1"/>
            </a:solidFill>
            <a:latin typeface="Eras Light ITC" panose="020B0402030504020804" pitchFamily="34" charset="0"/>
            <a:ea typeface="+mn-ea"/>
            <a:cs typeface="+mn-cs"/>
          </a:endParaRPr>
        </a:p>
      </xdr:txBody>
    </xdr:sp>
    <xdr:clientData/>
  </xdr:twoCellAnchor>
  <xdr:twoCellAnchor>
    <xdr:from>
      <xdr:col>1</xdr:col>
      <xdr:colOff>285750</xdr:colOff>
      <xdr:row>30</xdr:row>
      <xdr:rowOff>108858</xdr:rowOff>
    </xdr:from>
    <xdr:to>
      <xdr:col>9</xdr:col>
      <xdr:colOff>465117</xdr:colOff>
      <xdr:row>33</xdr:row>
      <xdr:rowOff>29484</xdr:rowOff>
    </xdr:to>
    <xdr:sp macro="" textlink="">
      <xdr:nvSpPr>
        <xdr:cNvPr id="125" name="CuadroTexto 124">
          <a:extLst>
            <a:ext uri="{FF2B5EF4-FFF2-40B4-BE49-F238E27FC236}">
              <a16:creationId xmlns:a16="http://schemas.microsoft.com/office/drawing/2014/main" xmlns="" id="{00000000-0008-0000-0500-00007D000000}"/>
            </a:ext>
          </a:extLst>
        </xdr:cNvPr>
        <xdr:cNvSpPr txBox="1"/>
      </xdr:nvSpPr>
      <xdr:spPr>
        <a:xfrm>
          <a:off x="1047750" y="6408965"/>
          <a:ext cx="6275367" cy="492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000"/>
            <a:t>Valores pendientes por ejecutar</a:t>
          </a:r>
          <a:r>
            <a:rPr lang="es-CO" sz="2000" baseline="0"/>
            <a:t> en cifras</a:t>
          </a:r>
          <a:endParaRPr lang="es-CO" sz="2000"/>
        </a:p>
      </xdr:txBody>
    </xdr:sp>
    <xdr:clientData/>
  </xdr:twoCellAnchor>
  <xdr:twoCellAnchor>
    <xdr:from>
      <xdr:col>3</xdr:col>
      <xdr:colOff>707572</xdr:colOff>
      <xdr:row>152</xdr:row>
      <xdr:rowOff>95250</xdr:rowOff>
    </xdr:from>
    <xdr:to>
      <xdr:col>6</xdr:col>
      <xdr:colOff>530680</xdr:colOff>
      <xdr:row>156</xdr:row>
      <xdr:rowOff>40822</xdr:rowOff>
    </xdr:to>
    <xdr:sp macro="" textlink="'NÓMINAS '!B6">
      <xdr:nvSpPr>
        <xdr:cNvPr id="150" name="Rectángulo redondeado 149">
          <a:extLst>
            <a:ext uri="{FF2B5EF4-FFF2-40B4-BE49-F238E27FC236}">
              <a16:creationId xmlns:a16="http://schemas.microsoft.com/office/drawing/2014/main" xmlns="" id="{00000000-0008-0000-0500-000096000000}"/>
            </a:ext>
          </a:extLst>
        </xdr:cNvPr>
        <xdr:cNvSpPr/>
      </xdr:nvSpPr>
      <xdr:spPr>
        <a:xfrm>
          <a:off x="2993572" y="31663821"/>
          <a:ext cx="2109108" cy="70757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fld id="{11343FD8-C5B2-4E7A-80F6-D28735929DA8}" type="TxLink">
            <a:rPr lang="en-US" sz="2400" b="0" i="0" u="none" strike="noStrike">
              <a:solidFill>
                <a:srgbClr val="000000"/>
              </a:solidFill>
              <a:latin typeface="Eras Light ITC" panose="020B0402030504020804" pitchFamily="34" charset="0"/>
              <a:ea typeface="+mn-ea"/>
              <a:cs typeface="+mn-cs"/>
            </a:rPr>
            <a:pPr marL="0" indent="0" algn="ctr"/>
            <a:t>8 -11</a:t>
          </a:fld>
          <a:endParaRPr lang="es-CO" sz="2400" b="0" i="0" u="none" strike="noStrike">
            <a:solidFill>
              <a:srgbClr val="000000"/>
            </a:solidFill>
            <a:latin typeface="Eras Light ITC" panose="020B0402030504020804" pitchFamily="34" charset="0"/>
            <a:ea typeface="+mn-ea"/>
            <a:cs typeface="+mn-cs"/>
          </a:endParaRPr>
        </a:p>
      </xdr:txBody>
    </xdr:sp>
    <xdr:clientData/>
  </xdr:twoCellAnchor>
  <xdr:twoCellAnchor>
    <xdr:from>
      <xdr:col>7</xdr:col>
      <xdr:colOff>68036</xdr:colOff>
      <xdr:row>152</xdr:row>
      <xdr:rowOff>54429</xdr:rowOff>
    </xdr:from>
    <xdr:to>
      <xdr:col>9</xdr:col>
      <xdr:colOff>653144</xdr:colOff>
      <xdr:row>156</xdr:row>
      <xdr:rowOff>1</xdr:rowOff>
    </xdr:to>
    <xdr:sp macro="" textlink="'NÓMINAS '!C6">
      <xdr:nvSpPr>
        <xdr:cNvPr id="154" name="Rectángulo redondeado 153">
          <a:extLst>
            <a:ext uri="{FF2B5EF4-FFF2-40B4-BE49-F238E27FC236}">
              <a16:creationId xmlns:a16="http://schemas.microsoft.com/office/drawing/2014/main" xmlns="" id="{00000000-0008-0000-0500-00009A000000}"/>
            </a:ext>
          </a:extLst>
        </xdr:cNvPr>
        <xdr:cNvSpPr/>
      </xdr:nvSpPr>
      <xdr:spPr>
        <a:xfrm>
          <a:off x="5402036" y="31623000"/>
          <a:ext cx="2109108" cy="70757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fld id="{8CDB9985-74FF-45EA-9B68-05ADADCAF05D}" type="TxLink">
            <a:rPr lang="en-US" sz="2400" b="0" i="0" u="none" strike="noStrike">
              <a:solidFill>
                <a:srgbClr val="000000"/>
              </a:solidFill>
              <a:latin typeface="Eras Light ITC" panose="020B0402030504020804" pitchFamily="34" charset="0"/>
              <a:ea typeface="+mn-ea"/>
              <a:cs typeface="+mn-cs"/>
            </a:rPr>
            <a:pPr marL="0" indent="0" algn="ctr"/>
            <a:t>2 - 3</a:t>
          </a:fld>
          <a:endParaRPr lang="es-CO" sz="2400" b="0" i="0" u="none" strike="noStrike">
            <a:solidFill>
              <a:srgbClr val="000000"/>
            </a:solidFill>
            <a:latin typeface="Eras Light ITC" panose="020B0402030504020804" pitchFamily="34" charset="0"/>
            <a:ea typeface="+mn-ea"/>
            <a:cs typeface="+mn-cs"/>
          </a:endParaRPr>
        </a:p>
      </xdr:txBody>
    </xdr:sp>
    <xdr:clientData/>
  </xdr:twoCellAnchor>
  <xdr:twoCellAnchor>
    <xdr:from>
      <xdr:col>10</xdr:col>
      <xdr:colOff>204107</xdr:colOff>
      <xdr:row>152</xdr:row>
      <xdr:rowOff>27215</xdr:rowOff>
    </xdr:from>
    <xdr:to>
      <xdr:col>13</xdr:col>
      <xdr:colOff>27215</xdr:colOff>
      <xdr:row>155</xdr:row>
      <xdr:rowOff>163287</xdr:rowOff>
    </xdr:to>
    <xdr:sp macro="" textlink="'NÓMINAS '!D7">
      <xdr:nvSpPr>
        <xdr:cNvPr id="156" name="Rectángulo redondeado 155">
          <a:extLst>
            <a:ext uri="{FF2B5EF4-FFF2-40B4-BE49-F238E27FC236}">
              <a16:creationId xmlns:a16="http://schemas.microsoft.com/office/drawing/2014/main" xmlns="" id="{00000000-0008-0000-0500-00009C000000}"/>
            </a:ext>
          </a:extLst>
        </xdr:cNvPr>
        <xdr:cNvSpPr/>
      </xdr:nvSpPr>
      <xdr:spPr>
        <a:xfrm>
          <a:off x="7824107" y="31595786"/>
          <a:ext cx="2109108" cy="70757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fld id="{CD031007-5BB9-4546-8DD9-1866E5ECF73A}" type="TxLink">
            <a:rPr lang="en-US" sz="2400" b="0" i="0" u="none" strike="noStrike">
              <a:solidFill>
                <a:srgbClr val="000000"/>
              </a:solidFill>
              <a:latin typeface="Eras Light ITC" panose="020B0402030504020804" pitchFamily="34" charset="0"/>
              <a:ea typeface="+mn-ea"/>
              <a:cs typeface="+mn-cs"/>
            </a:rPr>
            <a:pPr marL="0" indent="0" algn="ctr"/>
            <a:t>5 Definitivas, 5 Parciales</a:t>
          </a:fld>
          <a:endParaRPr lang="es-CO" sz="2400" b="0" i="0" u="none" strike="noStrike">
            <a:solidFill>
              <a:srgbClr val="000000"/>
            </a:solidFill>
            <a:latin typeface="Eras Light ITC" panose="020B0402030504020804" pitchFamily="34" charset="0"/>
            <a:ea typeface="+mn-ea"/>
            <a:cs typeface="+mn-cs"/>
          </a:endParaRPr>
        </a:p>
      </xdr:txBody>
    </xdr:sp>
    <xdr:clientData/>
  </xdr:twoCellAnchor>
  <xdr:twoCellAnchor>
    <xdr:from>
      <xdr:col>14</xdr:col>
      <xdr:colOff>13606</xdr:colOff>
      <xdr:row>152</xdr:row>
      <xdr:rowOff>13607</xdr:rowOff>
    </xdr:from>
    <xdr:to>
      <xdr:col>16</xdr:col>
      <xdr:colOff>299357</xdr:colOff>
      <xdr:row>155</xdr:row>
      <xdr:rowOff>149679</xdr:rowOff>
    </xdr:to>
    <xdr:sp macro="" textlink="'NÓMINAS '!E6">
      <xdr:nvSpPr>
        <xdr:cNvPr id="160" name="Rectángulo redondeado 159">
          <a:extLst>
            <a:ext uri="{FF2B5EF4-FFF2-40B4-BE49-F238E27FC236}">
              <a16:creationId xmlns:a16="http://schemas.microsoft.com/office/drawing/2014/main" xmlns="" id="{00000000-0008-0000-0500-0000A0000000}"/>
            </a:ext>
          </a:extLst>
        </xdr:cNvPr>
        <xdr:cNvSpPr/>
      </xdr:nvSpPr>
      <xdr:spPr>
        <a:xfrm>
          <a:off x="10681606" y="31582178"/>
          <a:ext cx="2109108" cy="70757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fld id="{9B9D91F6-1730-4F2F-8959-882386BBF37A}" type="TxLink">
            <a:rPr lang="en-US" sz="2400" b="0" i="0" u="none" strike="noStrike">
              <a:solidFill>
                <a:srgbClr val="000000"/>
              </a:solidFill>
              <a:latin typeface="Eras Light ITC" panose="020B0402030504020804" pitchFamily="34" charset="0"/>
              <a:ea typeface="+mn-ea"/>
              <a:cs typeface="+mn-cs"/>
            </a:rPr>
            <a:pPr marL="0" indent="0" algn="ctr"/>
            <a:t>18 - 19 de 2019</a:t>
          </a:fld>
          <a:endParaRPr lang="es-CO" sz="2400" b="0" i="0" u="none" strike="noStrike">
            <a:solidFill>
              <a:srgbClr val="000000"/>
            </a:solidFill>
            <a:latin typeface="Eras Light ITC" panose="020B0402030504020804" pitchFamily="34" charset="0"/>
            <a:ea typeface="+mn-ea"/>
            <a:cs typeface="+mn-cs"/>
          </a:endParaRPr>
        </a:p>
      </xdr:txBody>
    </xdr:sp>
    <xdr:clientData/>
  </xdr:twoCellAnchor>
  <xdr:twoCellAnchor>
    <xdr:from>
      <xdr:col>0</xdr:col>
      <xdr:colOff>568798</xdr:colOff>
      <xdr:row>151</xdr:row>
      <xdr:rowOff>96423</xdr:rowOff>
    </xdr:from>
    <xdr:to>
      <xdr:col>3</xdr:col>
      <xdr:colOff>401010</xdr:colOff>
      <xdr:row>155</xdr:row>
      <xdr:rowOff>123638</xdr:rowOff>
    </xdr:to>
    <xdr:sp macro="" textlink="">
      <xdr:nvSpPr>
        <xdr:cNvPr id="164" name="Rectángulo 163">
          <a:extLst>
            <a:ext uri="{FF2B5EF4-FFF2-40B4-BE49-F238E27FC236}">
              <a16:creationId xmlns:a16="http://schemas.microsoft.com/office/drawing/2014/main" xmlns="" id="{00000000-0008-0000-0500-0000A4000000}"/>
            </a:ext>
          </a:extLst>
        </xdr:cNvPr>
        <xdr:cNvSpPr/>
      </xdr:nvSpPr>
      <xdr:spPr>
        <a:xfrm rot="158720">
          <a:off x="568798" y="31474494"/>
          <a:ext cx="2118212" cy="789215"/>
        </a:xfrm>
        <a:prstGeom prst="rect">
          <a:avLst/>
        </a:prstGeom>
        <a:noFill/>
        <a:ln>
          <a:noFill/>
        </a:ln>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800" b="1">
              <a:solidFill>
                <a:sysClr val="windowText" lastClr="000000"/>
              </a:solidFill>
              <a:latin typeface="Eras Light ITC" panose="020B0402030504020804" pitchFamily="34" charset="0"/>
            </a:rPr>
            <a:t>ABRIL</a:t>
          </a:r>
        </a:p>
      </xdr:txBody>
    </xdr:sp>
    <xdr:clientData/>
  </xdr:twoCellAnchor>
  <xdr:twoCellAnchor>
    <xdr:from>
      <xdr:col>1</xdr:col>
      <xdr:colOff>176892</xdr:colOff>
      <xdr:row>154</xdr:row>
      <xdr:rowOff>136072</xdr:rowOff>
    </xdr:from>
    <xdr:to>
      <xdr:col>3</xdr:col>
      <xdr:colOff>163285</xdr:colOff>
      <xdr:row>154</xdr:row>
      <xdr:rowOff>181791</xdr:rowOff>
    </xdr:to>
    <xdr:sp macro="" textlink="">
      <xdr:nvSpPr>
        <xdr:cNvPr id="165" name="Pentágono 164">
          <a:extLst>
            <a:ext uri="{FF2B5EF4-FFF2-40B4-BE49-F238E27FC236}">
              <a16:creationId xmlns:a16="http://schemas.microsoft.com/office/drawing/2014/main" xmlns="" id="{00000000-0008-0000-0500-0000A5000000}"/>
            </a:ext>
          </a:extLst>
        </xdr:cNvPr>
        <xdr:cNvSpPr/>
      </xdr:nvSpPr>
      <xdr:spPr>
        <a:xfrm rot="158720">
          <a:off x="938892" y="32085643"/>
          <a:ext cx="1510393" cy="45719"/>
        </a:xfrm>
        <a:prstGeom prst="homePlate">
          <a:avLst/>
        </a:prstGeom>
        <a:solidFill>
          <a:schemeClr val="tx2">
            <a:lumMod val="20000"/>
            <a:lumOff val="8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500761</xdr:colOff>
      <xdr:row>156</xdr:row>
      <xdr:rowOff>82815</xdr:rowOff>
    </xdr:from>
    <xdr:to>
      <xdr:col>3</xdr:col>
      <xdr:colOff>332973</xdr:colOff>
      <xdr:row>160</xdr:row>
      <xdr:rowOff>110030</xdr:rowOff>
    </xdr:to>
    <xdr:sp macro="" textlink="">
      <xdr:nvSpPr>
        <xdr:cNvPr id="134" name="Rectángulo 133">
          <a:extLst>
            <a:ext uri="{FF2B5EF4-FFF2-40B4-BE49-F238E27FC236}">
              <a16:creationId xmlns:a16="http://schemas.microsoft.com/office/drawing/2014/main" xmlns="" id="{00000000-0008-0000-0500-000086000000}"/>
            </a:ext>
          </a:extLst>
        </xdr:cNvPr>
        <xdr:cNvSpPr/>
      </xdr:nvSpPr>
      <xdr:spPr>
        <a:xfrm rot="20773609">
          <a:off x="500761" y="32413386"/>
          <a:ext cx="2118212" cy="789215"/>
        </a:xfrm>
        <a:prstGeom prst="rect">
          <a:avLst/>
        </a:prstGeom>
        <a:noFill/>
        <a:ln>
          <a:noFill/>
        </a:ln>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800" b="1">
              <a:solidFill>
                <a:sysClr val="windowText" lastClr="000000"/>
              </a:solidFill>
              <a:latin typeface="Eras Light ITC" panose="020B0402030504020804" pitchFamily="34" charset="0"/>
            </a:rPr>
            <a:t>MAYO</a:t>
          </a:r>
        </a:p>
      </xdr:txBody>
    </xdr:sp>
    <xdr:clientData/>
  </xdr:twoCellAnchor>
  <xdr:twoCellAnchor>
    <xdr:from>
      <xdr:col>1</xdr:col>
      <xdr:colOff>108855</xdr:colOff>
      <xdr:row>159</xdr:row>
      <xdr:rowOff>122464</xdr:rowOff>
    </xdr:from>
    <xdr:to>
      <xdr:col>3</xdr:col>
      <xdr:colOff>95248</xdr:colOff>
      <xdr:row>159</xdr:row>
      <xdr:rowOff>168183</xdr:rowOff>
    </xdr:to>
    <xdr:sp macro="" textlink="">
      <xdr:nvSpPr>
        <xdr:cNvPr id="135" name="Pentágono 134">
          <a:extLst>
            <a:ext uri="{FF2B5EF4-FFF2-40B4-BE49-F238E27FC236}">
              <a16:creationId xmlns:a16="http://schemas.microsoft.com/office/drawing/2014/main" xmlns="" id="{00000000-0008-0000-0500-000087000000}"/>
            </a:ext>
          </a:extLst>
        </xdr:cNvPr>
        <xdr:cNvSpPr/>
      </xdr:nvSpPr>
      <xdr:spPr>
        <a:xfrm rot="20840684">
          <a:off x="870855" y="33024535"/>
          <a:ext cx="1510393" cy="45719"/>
        </a:xfrm>
        <a:prstGeom prst="homePlate">
          <a:avLst/>
        </a:prstGeom>
        <a:solidFill>
          <a:schemeClr val="accent5">
            <a:lumMod val="60000"/>
            <a:lumOff val="4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653143</xdr:colOff>
      <xdr:row>157</xdr:row>
      <xdr:rowOff>27215</xdr:rowOff>
    </xdr:from>
    <xdr:to>
      <xdr:col>6</xdr:col>
      <xdr:colOff>476251</xdr:colOff>
      <xdr:row>160</xdr:row>
      <xdr:rowOff>163287</xdr:rowOff>
    </xdr:to>
    <xdr:sp macro="" textlink="'NÓMINAS '!B7">
      <xdr:nvSpPr>
        <xdr:cNvPr id="144" name="Rectángulo redondeado 143">
          <a:extLst>
            <a:ext uri="{FF2B5EF4-FFF2-40B4-BE49-F238E27FC236}">
              <a16:creationId xmlns:a16="http://schemas.microsoft.com/office/drawing/2014/main" xmlns="" id="{00000000-0008-0000-0500-000090000000}"/>
            </a:ext>
          </a:extLst>
        </xdr:cNvPr>
        <xdr:cNvSpPr/>
      </xdr:nvSpPr>
      <xdr:spPr>
        <a:xfrm>
          <a:off x="2939143" y="32548286"/>
          <a:ext cx="2109108" cy="70757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fld id="{EBA96AFC-4192-429E-AD89-138EAC8B5FBF}" type="TxLink">
            <a:rPr lang="en-US" sz="2400" b="0" i="0" u="none" strike="noStrike">
              <a:solidFill>
                <a:srgbClr val="000000"/>
              </a:solidFill>
              <a:latin typeface="Eras Light ITC" panose="020B0402030504020804" pitchFamily="34" charset="0"/>
              <a:ea typeface="+mn-ea"/>
              <a:cs typeface="+mn-cs"/>
            </a:rPr>
            <a:pPr marL="0" indent="0" algn="ctr"/>
            <a:t>12 - 18</a:t>
          </a:fld>
          <a:endParaRPr lang="es-CO" sz="2400" b="0" i="0" u="none" strike="noStrike">
            <a:solidFill>
              <a:srgbClr val="000000"/>
            </a:solidFill>
            <a:latin typeface="Eras Light ITC" panose="020B0402030504020804" pitchFamily="34" charset="0"/>
            <a:ea typeface="+mn-ea"/>
            <a:cs typeface="+mn-cs"/>
          </a:endParaRPr>
        </a:p>
      </xdr:txBody>
    </xdr:sp>
    <xdr:clientData/>
  </xdr:twoCellAnchor>
  <xdr:twoCellAnchor>
    <xdr:from>
      <xdr:col>6</xdr:col>
      <xdr:colOff>734786</xdr:colOff>
      <xdr:row>157</xdr:row>
      <xdr:rowOff>0</xdr:rowOff>
    </xdr:from>
    <xdr:to>
      <xdr:col>9</xdr:col>
      <xdr:colOff>557894</xdr:colOff>
      <xdr:row>160</xdr:row>
      <xdr:rowOff>136072</xdr:rowOff>
    </xdr:to>
    <xdr:sp macro="" textlink="'NÓMINAS '!C7">
      <xdr:nvSpPr>
        <xdr:cNvPr id="166" name="Rectángulo redondeado 165">
          <a:extLst>
            <a:ext uri="{FF2B5EF4-FFF2-40B4-BE49-F238E27FC236}">
              <a16:creationId xmlns:a16="http://schemas.microsoft.com/office/drawing/2014/main" xmlns="" id="{00000000-0008-0000-0500-0000A6000000}"/>
            </a:ext>
          </a:extLst>
        </xdr:cNvPr>
        <xdr:cNvSpPr/>
      </xdr:nvSpPr>
      <xdr:spPr>
        <a:xfrm>
          <a:off x="5306786" y="32521071"/>
          <a:ext cx="2109108" cy="70757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fld id="{5198F58D-22AA-4130-AD7D-19CE7E5398A8}" type="TxLink">
            <a:rPr lang="en-US" sz="2400" b="0" i="0" u="none" strike="noStrike">
              <a:solidFill>
                <a:srgbClr val="000000"/>
              </a:solidFill>
              <a:latin typeface="Eras Light ITC" panose="020B0402030504020804" pitchFamily="34" charset="0"/>
              <a:ea typeface="+mn-ea"/>
              <a:cs typeface="+mn-cs"/>
            </a:rPr>
            <a:pPr marL="0" indent="0" algn="ctr"/>
            <a:t>4</a:t>
          </a:fld>
          <a:endParaRPr lang="es-CO" sz="2400" b="0" i="0" u="none" strike="noStrike">
            <a:solidFill>
              <a:srgbClr val="000000"/>
            </a:solidFill>
            <a:latin typeface="Eras Light ITC" panose="020B0402030504020804" pitchFamily="34" charset="0"/>
            <a:ea typeface="+mn-ea"/>
            <a:cs typeface="+mn-cs"/>
          </a:endParaRPr>
        </a:p>
      </xdr:txBody>
    </xdr:sp>
    <xdr:clientData/>
  </xdr:twoCellAnchor>
  <xdr:twoCellAnchor>
    <xdr:from>
      <xdr:col>10</xdr:col>
      <xdr:colOff>163285</xdr:colOff>
      <xdr:row>157</xdr:row>
      <xdr:rowOff>13608</xdr:rowOff>
    </xdr:from>
    <xdr:to>
      <xdr:col>12</xdr:col>
      <xdr:colOff>748393</xdr:colOff>
      <xdr:row>160</xdr:row>
      <xdr:rowOff>149680</xdr:rowOff>
    </xdr:to>
    <xdr:sp macro="" textlink="'NÓMINAS '!#REF!">
      <xdr:nvSpPr>
        <xdr:cNvPr id="170" name="Rectángulo redondeado 169">
          <a:extLst>
            <a:ext uri="{FF2B5EF4-FFF2-40B4-BE49-F238E27FC236}">
              <a16:creationId xmlns:a16="http://schemas.microsoft.com/office/drawing/2014/main" xmlns="" id="{00000000-0008-0000-0500-0000AA000000}"/>
            </a:ext>
          </a:extLst>
        </xdr:cNvPr>
        <xdr:cNvSpPr/>
      </xdr:nvSpPr>
      <xdr:spPr>
        <a:xfrm>
          <a:off x="7783285" y="32534679"/>
          <a:ext cx="2109108" cy="70757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fld id="{7FC06750-FB0B-4099-AAD4-F5F728E36DE4}" type="TxLink">
            <a:rPr lang="en-US" sz="2400" b="0" i="0" u="none" strike="noStrike">
              <a:solidFill>
                <a:srgbClr val="000000"/>
              </a:solidFill>
              <a:latin typeface="Eras Light ITC" panose="020B0402030504020804" pitchFamily="34" charset="0"/>
              <a:ea typeface="+mn-ea"/>
              <a:cs typeface="+mn-cs"/>
            </a:rPr>
            <a:pPr marL="0" indent="0" algn="ctr"/>
            <a:t> </a:t>
          </a:fld>
          <a:endParaRPr lang="es-CO" sz="2400" b="0" i="0" u="none" strike="noStrike">
            <a:solidFill>
              <a:srgbClr val="000000"/>
            </a:solidFill>
            <a:latin typeface="Eras Light ITC" panose="020B0402030504020804" pitchFamily="34" charset="0"/>
            <a:ea typeface="+mn-ea"/>
            <a:cs typeface="+mn-cs"/>
          </a:endParaRPr>
        </a:p>
      </xdr:txBody>
    </xdr:sp>
    <xdr:clientData/>
  </xdr:twoCellAnchor>
  <xdr:twoCellAnchor>
    <xdr:from>
      <xdr:col>13</xdr:col>
      <xdr:colOff>761999</xdr:colOff>
      <xdr:row>156</xdr:row>
      <xdr:rowOff>95250</xdr:rowOff>
    </xdr:from>
    <xdr:to>
      <xdr:col>16</xdr:col>
      <xdr:colOff>285750</xdr:colOff>
      <xdr:row>160</xdr:row>
      <xdr:rowOff>40822</xdr:rowOff>
    </xdr:to>
    <xdr:sp macro="" textlink="'NÓMINAS '!E7">
      <xdr:nvSpPr>
        <xdr:cNvPr id="171" name="Rectángulo redondeado 170">
          <a:extLst>
            <a:ext uri="{FF2B5EF4-FFF2-40B4-BE49-F238E27FC236}">
              <a16:creationId xmlns:a16="http://schemas.microsoft.com/office/drawing/2014/main" xmlns="" id="{00000000-0008-0000-0500-0000AB000000}"/>
            </a:ext>
          </a:extLst>
        </xdr:cNvPr>
        <xdr:cNvSpPr/>
      </xdr:nvSpPr>
      <xdr:spPr>
        <a:xfrm>
          <a:off x="10667999" y="32425821"/>
          <a:ext cx="2109108" cy="70757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fld id="{BEB941C0-E549-418C-8353-3CD5A92B2228}" type="TxLink">
            <a:rPr lang="en-US" sz="2400" b="0" i="0" u="none" strike="noStrike">
              <a:solidFill>
                <a:srgbClr val="000000"/>
              </a:solidFill>
              <a:latin typeface="Eras Light ITC" panose="020B0402030504020804" pitchFamily="34" charset="0"/>
              <a:ea typeface="+mn-ea"/>
              <a:cs typeface="+mn-cs"/>
            </a:rPr>
            <a:pPr marL="0" indent="0" algn="ctr"/>
            <a:t> 20,00 </a:t>
          </a:fld>
          <a:endParaRPr lang="es-CO" sz="2400" b="0" i="0" u="none" strike="noStrike">
            <a:solidFill>
              <a:srgbClr val="000000"/>
            </a:solidFill>
            <a:latin typeface="Eras Light ITC" panose="020B0402030504020804" pitchFamily="34" charset="0"/>
            <a:ea typeface="+mn-ea"/>
            <a:cs typeface="+mn-cs"/>
          </a:endParaRPr>
        </a:p>
      </xdr:txBody>
    </xdr:sp>
    <xdr:clientData/>
  </xdr:twoCellAnchor>
  <xdr:twoCellAnchor>
    <xdr:from>
      <xdr:col>0</xdr:col>
      <xdr:colOff>568798</xdr:colOff>
      <xdr:row>161</xdr:row>
      <xdr:rowOff>82815</xdr:rowOff>
    </xdr:from>
    <xdr:to>
      <xdr:col>3</xdr:col>
      <xdr:colOff>401010</xdr:colOff>
      <xdr:row>165</xdr:row>
      <xdr:rowOff>110030</xdr:rowOff>
    </xdr:to>
    <xdr:sp macro="" textlink="">
      <xdr:nvSpPr>
        <xdr:cNvPr id="172" name="Rectángulo 171">
          <a:extLst>
            <a:ext uri="{FF2B5EF4-FFF2-40B4-BE49-F238E27FC236}">
              <a16:creationId xmlns:a16="http://schemas.microsoft.com/office/drawing/2014/main" xmlns="" id="{00000000-0008-0000-0500-0000AC000000}"/>
            </a:ext>
          </a:extLst>
        </xdr:cNvPr>
        <xdr:cNvSpPr/>
      </xdr:nvSpPr>
      <xdr:spPr>
        <a:xfrm rot="20773609">
          <a:off x="568798" y="33365886"/>
          <a:ext cx="2118212" cy="789215"/>
        </a:xfrm>
        <a:prstGeom prst="rect">
          <a:avLst/>
        </a:prstGeom>
        <a:noFill/>
        <a:ln>
          <a:noFill/>
        </a:ln>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800" b="1">
              <a:solidFill>
                <a:sysClr val="windowText" lastClr="000000"/>
              </a:solidFill>
              <a:latin typeface="Eras Light ITC" panose="020B0402030504020804" pitchFamily="34" charset="0"/>
            </a:rPr>
            <a:t>JUNIO</a:t>
          </a:r>
        </a:p>
      </xdr:txBody>
    </xdr:sp>
    <xdr:clientData/>
  </xdr:twoCellAnchor>
  <xdr:twoCellAnchor>
    <xdr:from>
      <xdr:col>1</xdr:col>
      <xdr:colOff>176892</xdr:colOff>
      <xdr:row>164</xdr:row>
      <xdr:rowOff>122464</xdr:rowOff>
    </xdr:from>
    <xdr:to>
      <xdr:col>3</xdr:col>
      <xdr:colOff>163285</xdr:colOff>
      <xdr:row>164</xdr:row>
      <xdr:rowOff>168183</xdr:rowOff>
    </xdr:to>
    <xdr:sp macro="" textlink="">
      <xdr:nvSpPr>
        <xdr:cNvPr id="176" name="Pentágono 175">
          <a:extLst>
            <a:ext uri="{FF2B5EF4-FFF2-40B4-BE49-F238E27FC236}">
              <a16:creationId xmlns:a16="http://schemas.microsoft.com/office/drawing/2014/main" xmlns="" id="{00000000-0008-0000-0500-0000B0000000}"/>
            </a:ext>
          </a:extLst>
        </xdr:cNvPr>
        <xdr:cNvSpPr/>
      </xdr:nvSpPr>
      <xdr:spPr>
        <a:xfrm rot="20840684">
          <a:off x="938892" y="33977035"/>
          <a:ext cx="1510393" cy="45719"/>
        </a:xfrm>
        <a:prstGeom prst="homePlate">
          <a:avLst/>
        </a:prstGeom>
        <a:solidFill>
          <a:schemeClr val="accent5">
            <a:lumMod val="60000"/>
            <a:lumOff val="4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639535</xdr:colOff>
      <xdr:row>161</xdr:row>
      <xdr:rowOff>163287</xdr:rowOff>
    </xdr:from>
    <xdr:to>
      <xdr:col>6</xdr:col>
      <xdr:colOff>462643</xdr:colOff>
      <xdr:row>165</xdr:row>
      <xdr:rowOff>108859</xdr:rowOff>
    </xdr:to>
    <xdr:sp macro="" textlink="'NÓMINAS '!B8">
      <xdr:nvSpPr>
        <xdr:cNvPr id="177" name="Rectángulo redondeado 176">
          <a:extLst>
            <a:ext uri="{FF2B5EF4-FFF2-40B4-BE49-F238E27FC236}">
              <a16:creationId xmlns:a16="http://schemas.microsoft.com/office/drawing/2014/main" xmlns="" id="{00000000-0008-0000-0500-0000B1000000}"/>
            </a:ext>
          </a:extLst>
        </xdr:cNvPr>
        <xdr:cNvSpPr/>
      </xdr:nvSpPr>
      <xdr:spPr>
        <a:xfrm>
          <a:off x="2925535" y="33446358"/>
          <a:ext cx="2109108" cy="70757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fld id="{3BC18707-FF61-4949-ADF7-979C70D7BEE8}" type="TxLink">
            <a:rPr lang="en-US" sz="2000" b="0" i="0" u="none" strike="noStrike">
              <a:solidFill>
                <a:srgbClr val="000000"/>
              </a:solidFill>
              <a:latin typeface="Eras Light ITC" panose="020B0402030504020804" pitchFamily="34" charset="0"/>
              <a:ea typeface="+mn-ea"/>
              <a:cs typeface="+mn-cs"/>
            </a:rPr>
            <a:pPr marL="0" indent="0" algn="ctr"/>
            <a:t>19 - 21</a:t>
          </a:fld>
          <a:endParaRPr lang="es-CO" sz="2000" b="0" i="0" u="none" strike="noStrike">
            <a:solidFill>
              <a:srgbClr val="000000"/>
            </a:solidFill>
            <a:latin typeface="Eras Light ITC" panose="020B0402030504020804" pitchFamily="34" charset="0"/>
            <a:ea typeface="+mn-ea"/>
            <a:cs typeface="+mn-cs"/>
          </a:endParaRPr>
        </a:p>
      </xdr:txBody>
    </xdr:sp>
    <xdr:clientData/>
  </xdr:twoCellAnchor>
  <xdr:twoCellAnchor>
    <xdr:from>
      <xdr:col>7</xdr:col>
      <xdr:colOff>13608</xdr:colOff>
      <xdr:row>161</xdr:row>
      <xdr:rowOff>122464</xdr:rowOff>
    </xdr:from>
    <xdr:to>
      <xdr:col>9</xdr:col>
      <xdr:colOff>598716</xdr:colOff>
      <xdr:row>165</xdr:row>
      <xdr:rowOff>68036</xdr:rowOff>
    </xdr:to>
    <xdr:sp macro="" textlink="'NÓMINAS '!C8">
      <xdr:nvSpPr>
        <xdr:cNvPr id="178" name="Rectángulo redondeado 177">
          <a:extLst>
            <a:ext uri="{FF2B5EF4-FFF2-40B4-BE49-F238E27FC236}">
              <a16:creationId xmlns:a16="http://schemas.microsoft.com/office/drawing/2014/main" xmlns="" id="{00000000-0008-0000-0500-0000B2000000}"/>
            </a:ext>
          </a:extLst>
        </xdr:cNvPr>
        <xdr:cNvSpPr/>
      </xdr:nvSpPr>
      <xdr:spPr>
        <a:xfrm>
          <a:off x="5347608" y="33405535"/>
          <a:ext cx="2109108" cy="70757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fld id="{67FF8BD9-5EBC-4ECE-B736-2B730FFDB4E8}" type="TxLink">
            <a:rPr lang="en-US" sz="2400" b="0" i="0" u="none" strike="noStrike">
              <a:solidFill>
                <a:srgbClr val="000000"/>
              </a:solidFill>
              <a:latin typeface="Eras Light ITC" panose="020B0402030504020804" pitchFamily="34" charset="0"/>
              <a:ea typeface="+mn-ea"/>
              <a:cs typeface="+mn-cs"/>
            </a:rPr>
            <a:pPr marL="0" indent="0" algn="ctr"/>
            <a:t>N/A</a:t>
          </a:fld>
          <a:endParaRPr lang="es-CO" sz="2400" b="0" i="0" u="none" strike="noStrike">
            <a:solidFill>
              <a:srgbClr val="000000"/>
            </a:solidFill>
            <a:latin typeface="Eras Light ITC" panose="020B0402030504020804" pitchFamily="34" charset="0"/>
            <a:ea typeface="+mn-ea"/>
            <a:cs typeface="+mn-cs"/>
          </a:endParaRPr>
        </a:p>
      </xdr:txBody>
    </xdr:sp>
    <xdr:clientData/>
  </xdr:twoCellAnchor>
  <xdr:twoCellAnchor>
    <xdr:from>
      <xdr:col>10</xdr:col>
      <xdr:colOff>163285</xdr:colOff>
      <xdr:row>161</xdr:row>
      <xdr:rowOff>122465</xdr:rowOff>
    </xdr:from>
    <xdr:to>
      <xdr:col>12</xdr:col>
      <xdr:colOff>748393</xdr:colOff>
      <xdr:row>165</xdr:row>
      <xdr:rowOff>68037</xdr:rowOff>
    </xdr:to>
    <xdr:sp macro="" textlink="'NÓMINAS '!#REF!">
      <xdr:nvSpPr>
        <xdr:cNvPr id="186" name="Rectángulo redondeado 185">
          <a:extLst>
            <a:ext uri="{FF2B5EF4-FFF2-40B4-BE49-F238E27FC236}">
              <a16:creationId xmlns:a16="http://schemas.microsoft.com/office/drawing/2014/main" xmlns="" id="{00000000-0008-0000-0500-0000BA000000}"/>
            </a:ext>
          </a:extLst>
        </xdr:cNvPr>
        <xdr:cNvSpPr/>
      </xdr:nvSpPr>
      <xdr:spPr>
        <a:xfrm>
          <a:off x="7783285" y="33405536"/>
          <a:ext cx="2109108" cy="70757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fld id="{8CBC7C3F-D80C-4016-B297-D3F9AC176B5C}" type="TxLink">
            <a:rPr lang="en-US" sz="2400" b="0" i="0" u="none" strike="noStrike">
              <a:solidFill>
                <a:srgbClr val="000000"/>
              </a:solidFill>
              <a:latin typeface="Eras Light ITC" panose="020B0402030504020804" pitchFamily="34" charset="0"/>
              <a:ea typeface="+mn-ea"/>
              <a:cs typeface="+mn-cs"/>
            </a:rPr>
            <a:pPr marL="0" indent="0" algn="ctr"/>
            <a:t> </a:t>
          </a:fld>
          <a:endParaRPr lang="es-CO" sz="2400" b="0" i="0" u="none" strike="noStrike">
            <a:solidFill>
              <a:srgbClr val="000000"/>
            </a:solidFill>
            <a:latin typeface="Eras Light ITC" panose="020B0402030504020804" pitchFamily="34" charset="0"/>
            <a:ea typeface="+mn-ea"/>
            <a:cs typeface="+mn-cs"/>
          </a:endParaRPr>
        </a:p>
      </xdr:txBody>
    </xdr:sp>
    <xdr:clientData/>
  </xdr:twoCellAnchor>
  <xdr:twoCellAnchor>
    <xdr:from>
      <xdr:col>13</xdr:col>
      <xdr:colOff>748392</xdr:colOff>
      <xdr:row>161</xdr:row>
      <xdr:rowOff>40821</xdr:rowOff>
    </xdr:from>
    <xdr:to>
      <xdr:col>16</xdr:col>
      <xdr:colOff>272143</xdr:colOff>
      <xdr:row>164</xdr:row>
      <xdr:rowOff>176893</xdr:rowOff>
    </xdr:to>
    <xdr:sp macro="" textlink="'NÓMINAS '!E8">
      <xdr:nvSpPr>
        <xdr:cNvPr id="187" name="Rectángulo redondeado 186">
          <a:extLst>
            <a:ext uri="{FF2B5EF4-FFF2-40B4-BE49-F238E27FC236}">
              <a16:creationId xmlns:a16="http://schemas.microsoft.com/office/drawing/2014/main" xmlns="" id="{00000000-0008-0000-0500-0000BB000000}"/>
            </a:ext>
          </a:extLst>
        </xdr:cNvPr>
        <xdr:cNvSpPr/>
      </xdr:nvSpPr>
      <xdr:spPr>
        <a:xfrm>
          <a:off x="10654392" y="33323892"/>
          <a:ext cx="2109108" cy="70757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fld id="{FA40D1CF-4E1A-449B-86C6-C06D7C4A8DE1}" type="TxLink">
            <a:rPr lang="en-US" sz="2400" b="0" i="0" u="none" strike="noStrike">
              <a:solidFill>
                <a:srgbClr val="000000"/>
              </a:solidFill>
              <a:latin typeface="Eras Light ITC" panose="020B0402030504020804" pitchFamily="34" charset="0"/>
              <a:ea typeface="+mn-ea"/>
              <a:cs typeface="+mn-cs"/>
            </a:rPr>
            <a:pPr marL="0" indent="0" algn="ctr"/>
            <a:t>N/A</a:t>
          </a:fld>
          <a:endParaRPr lang="es-CO" sz="2400" b="0" i="0" u="none" strike="noStrike">
            <a:solidFill>
              <a:srgbClr val="000000"/>
            </a:solidFill>
            <a:latin typeface="Eras Light ITC" panose="020B0402030504020804" pitchFamily="34" charset="0"/>
            <a:ea typeface="+mn-ea"/>
            <a:cs typeface="+mn-cs"/>
          </a:endParaRPr>
        </a:p>
      </xdr:txBody>
    </xdr:sp>
    <xdr:clientData/>
  </xdr:twoCellAnchor>
  <xdr:twoCellAnchor>
    <xdr:from>
      <xdr:col>10</xdr:col>
      <xdr:colOff>204108</xdr:colOff>
      <xdr:row>156</xdr:row>
      <xdr:rowOff>95252</xdr:rowOff>
    </xdr:from>
    <xdr:to>
      <xdr:col>13</xdr:col>
      <xdr:colOff>27216</xdr:colOff>
      <xdr:row>160</xdr:row>
      <xdr:rowOff>40824</xdr:rowOff>
    </xdr:to>
    <xdr:sp macro="" textlink="'NÓMINAS '!D4">
      <xdr:nvSpPr>
        <xdr:cNvPr id="198" name="Rectángulo redondeado 197">
          <a:extLst>
            <a:ext uri="{FF2B5EF4-FFF2-40B4-BE49-F238E27FC236}">
              <a16:creationId xmlns:a16="http://schemas.microsoft.com/office/drawing/2014/main" xmlns="" id="{00000000-0008-0000-0500-0000AE000000}"/>
            </a:ext>
          </a:extLst>
        </xdr:cNvPr>
        <xdr:cNvSpPr/>
      </xdr:nvSpPr>
      <xdr:spPr>
        <a:xfrm>
          <a:off x="7824108" y="32425823"/>
          <a:ext cx="2109108" cy="70757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fld id="{0E73546D-4913-4BDA-B739-6593B71555A8}" type="TxLink">
            <a:rPr lang="en-US" sz="2400" b="0" i="0" u="none" strike="noStrike">
              <a:solidFill>
                <a:srgbClr val="000000"/>
              </a:solidFill>
              <a:latin typeface="Eras Light ITC" panose="020B0402030504020804" pitchFamily="34" charset="0"/>
              <a:ea typeface="+mn-ea"/>
              <a:cs typeface="+mn-cs"/>
            </a:rPr>
            <a:pPr marL="0" indent="0" algn="ctr"/>
            <a:t>N/A</a:t>
          </a:fld>
          <a:endParaRPr lang="es-CO" sz="2400" b="0" i="0" u="none" strike="noStrike">
            <a:solidFill>
              <a:srgbClr val="000000"/>
            </a:solidFill>
            <a:latin typeface="Eras Light ITC" panose="020B0402030504020804" pitchFamily="34" charset="0"/>
            <a:ea typeface="+mn-ea"/>
            <a:cs typeface="+mn-cs"/>
          </a:endParaRPr>
        </a:p>
      </xdr:txBody>
    </xdr:sp>
    <xdr:clientData/>
  </xdr:twoCellAnchor>
  <xdr:twoCellAnchor>
    <xdr:from>
      <xdr:col>10</xdr:col>
      <xdr:colOff>206829</xdr:colOff>
      <xdr:row>160</xdr:row>
      <xdr:rowOff>97974</xdr:rowOff>
    </xdr:from>
    <xdr:to>
      <xdr:col>13</xdr:col>
      <xdr:colOff>29937</xdr:colOff>
      <xdr:row>164</xdr:row>
      <xdr:rowOff>43546</xdr:rowOff>
    </xdr:to>
    <xdr:sp macro="" textlink="'NÓMINAS '!D4">
      <xdr:nvSpPr>
        <xdr:cNvPr id="199" name="Rectángulo redondeado 198">
          <a:extLst>
            <a:ext uri="{FF2B5EF4-FFF2-40B4-BE49-F238E27FC236}">
              <a16:creationId xmlns:a16="http://schemas.microsoft.com/office/drawing/2014/main" xmlns="" id="{00000000-0008-0000-0500-0000AE000000}"/>
            </a:ext>
          </a:extLst>
        </xdr:cNvPr>
        <xdr:cNvSpPr/>
      </xdr:nvSpPr>
      <xdr:spPr>
        <a:xfrm>
          <a:off x="7826829" y="33190545"/>
          <a:ext cx="2109108" cy="70757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fld id="{0E73546D-4913-4BDA-B739-6593B71555A8}" type="TxLink">
            <a:rPr lang="en-US" sz="2400" b="0" i="0" u="none" strike="noStrike">
              <a:solidFill>
                <a:srgbClr val="000000"/>
              </a:solidFill>
              <a:latin typeface="Eras Light ITC" panose="020B0402030504020804" pitchFamily="34" charset="0"/>
              <a:ea typeface="+mn-ea"/>
              <a:cs typeface="+mn-cs"/>
            </a:rPr>
            <a:pPr marL="0" indent="0" algn="ctr"/>
            <a:t>N/A</a:t>
          </a:fld>
          <a:endParaRPr lang="es-CO" sz="2400" b="0" i="0" u="none" strike="noStrike">
            <a:solidFill>
              <a:srgbClr val="000000"/>
            </a:solidFill>
            <a:latin typeface="Eras Light ITC" panose="020B0402030504020804" pitchFamily="34" charset="0"/>
            <a:ea typeface="+mn-ea"/>
            <a:cs typeface="+mn-cs"/>
          </a:endParaRPr>
        </a:p>
      </xdr:txBody>
    </xdr:sp>
    <xdr:clientData/>
  </xdr:twoCellAnchor>
  <xdr:twoCellAnchor>
    <xdr:from>
      <xdr:col>6</xdr:col>
      <xdr:colOff>748393</xdr:colOff>
      <xdr:row>162</xdr:row>
      <xdr:rowOff>2</xdr:rowOff>
    </xdr:from>
    <xdr:to>
      <xdr:col>9</xdr:col>
      <xdr:colOff>571501</xdr:colOff>
      <xdr:row>165</xdr:row>
      <xdr:rowOff>136074</xdr:rowOff>
    </xdr:to>
    <xdr:sp macro="" textlink="'NÓMINAS '!C4">
      <xdr:nvSpPr>
        <xdr:cNvPr id="200" name="Rectángulo redondeado 199">
          <a:extLst>
            <a:ext uri="{FF2B5EF4-FFF2-40B4-BE49-F238E27FC236}">
              <a16:creationId xmlns:a16="http://schemas.microsoft.com/office/drawing/2014/main" xmlns="" id="{00000000-0008-0000-0500-0000A8000000}"/>
            </a:ext>
          </a:extLst>
        </xdr:cNvPr>
        <xdr:cNvSpPr/>
      </xdr:nvSpPr>
      <xdr:spPr>
        <a:xfrm>
          <a:off x="5320393" y="33473573"/>
          <a:ext cx="2109108" cy="70757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fld id="{EB2CF299-8DE7-43C5-A275-E6AABD1E47A5}" type="TxLink">
            <a:rPr lang="en-US" sz="2400" b="0" i="0" u="none" strike="noStrike">
              <a:solidFill>
                <a:srgbClr val="000000"/>
              </a:solidFill>
              <a:latin typeface="Eras Light ITC" panose="020B0402030504020804" pitchFamily="34" charset="0"/>
              <a:ea typeface="+mn-ea"/>
              <a:cs typeface="+mn-cs"/>
            </a:rPr>
            <a:pPr marL="0" indent="0" algn="ctr"/>
            <a:t>N/A</a:t>
          </a:fld>
          <a:endParaRPr lang="es-CO" sz="2400" b="0" i="0" u="none" strike="noStrike">
            <a:solidFill>
              <a:srgbClr val="000000"/>
            </a:solidFill>
            <a:latin typeface="Eras Light ITC" panose="020B0402030504020804" pitchFamily="34" charset="0"/>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I41"/>
  <sheetViews>
    <sheetView zoomScale="115" zoomScaleNormal="115" workbookViewId="0">
      <selection activeCell="D2" sqref="D2:D5"/>
    </sheetView>
  </sheetViews>
  <sheetFormatPr baseColWidth="10" defaultRowHeight="15" x14ac:dyDescent="0.25"/>
  <cols>
    <col min="1" max="1" width="36.42578125" bestFit="1" customWidth="1"/>
    <col min="2" max="2" width="22.28515625" bestFit="1" customWidth="1"/>
    <col min="3" max="3" width="19.42578125" bestFit="1" customWidth="1"/>
    <col min="4" max="4" width="22.28515625" bestFit="1" customWidth="1"/>
    <col min="5" max="5" width="20.5703125" bestFit="1" customWidth="1"/>
    <col min="6" max="6" width="11" bestFit="1" customWidth="1"/>
    <col min="7" max="7" width="10.85546875" bestFit="1" customWidth="1"/>
    <col min="8" max="8" width="14.85546875" bestFit="1" customWidth="1"/>
    <col min="9" max="9" width="21.7109375" bestFit="1" customWidth="1"/>
  </cols>
  <sheetData>
    <row r="1" spans="1:9" ht="30.75" thickTop="1" x14ac:dyDescent="0.25">
      <c r="A1" s="1" t="s">
        <v>0</v>
      </c>
      <c r="B1" s="3" t="s">
        <v>44</v>
      </c>
      <c r="C1" s="2" t="s">
        <v>1</v>
      </c>
      <c r="D1" s="2" t="s">
        <v>2</v>
      </c>
      <c r="E1" s="2" t="s">
        <v>3</v>
      </c>
      <c r="F1" s="2" t="s">
        <v>10</v>
      </c>
      <c r="G1" s="3" t="s">
        <v>4</v>
      </c>
    </row>
    <row r="2" spans="1:9" x14ac:dyDescent="0.25">
      <c r="A2" s="4" t="s">
        <v>5</v>
      </c>
      <c r="B2" s="36">
        <v>510748848745.42999</v>
      </c>
      <c r="C2" s="27"/>
      <c r="D2" s="36">
        <v>510593645497.84003</v>
      </c>
      <c r="E2" s="35"/>
      <c r="F2" s="8">
        <v>1</v>
      </c>
      <c r="G2" s="10">
        <f>+D2/B2</f>
        <v>0.99969612609412395</v>
      </c>
      <c r="H2" s="37"/>
      <c r="I2" s="12">
        <f>+B2-D2</f>
        <v>155203247.58996582</v>
      </c>
    </row>
    <row r="3" spans="1:9" x14ac:dyDescent="0.25">
      <c r="A3" s="4" t="s">
        <v>6</v>
      </c>
      <c r="B3" s="36">
        <v>63690740351.139999</v>
      </c>
      <c r="C3" s="27"/>
      <c r="D3" s="36">
        <v>63142547563.010002</v>
      </c>
      <c r="E3" s="35"/>
      <c r="F3" s="8">
        <v>1</v>
      </c>
      <c r="G3" s="10">
        <f>+D3/B3</f>
        <v>0.99139289659520835</v>
      </c>
      <c r="H3" s="37"/>
      <c r="I3" s="12">
        <f t="shared" ref="I3:I6" si="0">+B3-D3</f>
        <v>548192788.12999725</v>
      </c>
    </row>
    <row r="4" spans="1:9" x14ac:dyDescent="0.25">
      <c r="A4" s="4" t="s">
        <v>7</v>
      </c>
      <c r="B4" s="36">
        <v>127447432198.38</v>
      </c>
      <c r="C4" s="27"/>
      <c r="D4" s="36">
        <v>122405369580.88</v>
      </c>
      <c r="E4" s="35"/>
      <c r="F4" s="8">
        <v>1</v>
      </c>
      <c r="G4" s="10">
        <f t="shared" ref="G4:G5" si="1">+D4/B4</f>
        <v>0.96043809961073434</v>
      </c>
      <c r="H4" s="37"/>
      <c r="I4" s="12">
        <f t="shared" si="0"/>
        <v>5042062617.5</v>
      </c>
    </row>
    <row r="5" spans="1:9" x14ac:dyDescent="0.25">
      <c r="A5" s="4" t="s">
        <v>8</v>
      </c>
      <c r="B5" s="36">
        <v>59622898</v>
      </c>
      <c r="C5" s="27"/>
      <c r="D5" s="36">
        <v>59622898</v>
      </c>
      <c r="E5" s="25"/>
      <c r="F5" s="8">
        <v>1</v>
      </c>
      <c r="G5" s="10">
        <f t="shared" si="1"/>
        <v>1</v>
      </c>
      <c r="H5" s="37"/>
      <c r="I5" s="12">
        <f t="shared" si="0"/>
        <v>0</v>
      </c>
    </row>
    <row r="6" spans="1:9" ht="15.75" thickBot="1" x14ac:dyDescent="0.3">
      <c r="A6" s="5" t="s">
        <v>9</v>
      </c>
      <c r="B6" s="6">
        <f>SUM(B2:B5)</f>
        <v>701946644192.94995</v>
      </c>
      <c r="C6" s="6">
        <f t="shared" ref="C6:E6" si="2">SUM(C2:C5)</f>
        <v>0</v>
      </c>
      <c r="D6" s="6">
        <f t="shared" si="2"/>
        <v>696201185539.72998</v>
      </c>
      <c r="E6" s="6">
        <f t="shared" si="2"/>
        <v>0</v>
      </c>
      <c r="F6" s="9">
        <v>1</v>
      </c>
      <c r="G6" s="7">
        <f>+D6/B6</f>
        <v>0.99181496385693857</v>
      </c>
      <c r="I6" s="12">
        <f t="shared" si="0"/>
        <v>5745458653.2199707</v>
      </c>
    </row>
    <row r="7" spans="1:9" ht="15.75" thickTop="1" x14ac:dyDescent="0.25"/>
    <row r="8" spans="1:9" x14ac:dyDescent="0.25">
      <c r="A8" s="18" t="s">
        <v>19</v>
      </c>
    </row>
    <row r="9" spans="1:9" x14ac:dyDescent="0.25">
      <c r="A9" s="21" t="s">
        <v>65</v>
      </c>
    </row>
    <row r="10" spans="1:9" x14ac:dyDescent="0.25">
      <c r="A10" s="21" t="s">
        <v>66</v>
      </c>
    </row>
    <row r="21" spans="1:3" x14ac:dyDescent="0.25">
      <c r="A21" s="11" t="s">
        <v>11</v>
      </c>
      <c r="B21" s="12">
        <v>7779408153446.04</v>
      </c>
    </row>
    <row r="22" spans="1:3" x14ac:dyDescent="0.25">
      <c r="A22" s="11" t="s">
        <v>12</v>
      </c>
      <c r="B22" s="12">
        <v>7751273669431.4199</v>
      </c>
    </row>
    <row r="23" spans="1:3" x14ac:dyDescent="0.25">
      <c r="A23" s="11" t="s">
        <v>13</v>
      </c>
      <c r="B23" s="13">
        <f>+B22/B21</f>
        <v>0.99638346729472504</v>
      </c>
    </row>
    <row r="24" spans="1:3" x14ac:dyDescent="0.25">
      <c r="A24" s="11" t="s">
        <v>14</v>
      </c>
      <c r="B24" s="14">
        <v>1</v>
      </c>
    </row>
    <row r="26" spans="1:3" x14ac:dyDescent="0.25">
      <c r="B26" s="16" t="s">
        <v>15</v>
      </c>
      <c r="C26" s="16" t="s">
        <v>16</v>
      </c>
    </row>
    <row r="27" spans="1:3" x14ac:dyDescent="0.25">
      <c r="A27" s="11" t="s">
        <v>17</v>
      </c>
      <c r="B27">
        <v>0</v>
      </c>
      <c r="C27">
        <v>0</v>
      </c>
    </row>
    <row r="28" spans="1:3" x14ac:dyDescent="0.25">
      <c r="A28" s="11" t="s">
        <v>18</v>
      </c>
      <c r="B28">
        <f>-COS((B23/B24)*PI())</f>
        <v>0.99993545689242513</v>
      </c>
      <c r="C28">
        <f>SIN((B23/B24)*PI())</f>
        <v>1.1361428138089014E-2</v>
      </c>
    </row>
    <row r="31" spans="1:3" x14ac:dyDescent="0.25">
      <c r="B31" s="14">
        <v>0</v>
      </c>
      <c r="C31">
        <v>1</v>
      </c>
    </row>
    <row r="32" spans="1:3" x14ac:dyDescent="0.25">
      <c r="B32" s="14">
        <v>0.1</v>
      </c>
      <c r="C32">
        <v>1</v>
      </c>
    </row>
    <row r="33" spans="2:3" x14ac:dyDescent="0.25">
      <c r="B33" s="14">
        <v>0.2</v>
      </c>
      <c r="C33">
        <v>1</v>
      </c>
    </row>
    <row r="34" spans="2:3" x14ac:dyDescent="0.25">
      <c r="B34" s="14">
        <v>0.3</v>
      </c>
      <c r="C34">
        <v>1</v>
      </c>
    </row>
    <row r="35" spans="2:3" x14ac:dyDescent="0.25">
      <c r="B35" s="14">
        <v>0.4</v>
      </c>
      <c r="C35">
        <v>1</v>
      </c>
    </row>
    <row r="36" spans="2:3" x14ac:dyDescent="0.25">
      <c r="B36" s="14">
        <v>0.5</v>
      </c>
      <c r="C36">
        <v>1</v>
      </c>
    </row>
    <row r="37" spans="2:3" x14ac:dyDescent="0.25">
      <c r="B37" s="14">
        <v>0.6</v>
      </c>
      <c r="C37">
        <v>1</v>
      </c>
    </row>
    <row r="38" spans="2:3" x14ac:dyDescent="0.25">
      <c r="B38" s="14">
        <v>0.7</v>
      </c>
      <c r="C38">
        <v>1</v>
      </c>
    </row>
    <row r="39" spans="2:3" x14ac:dyDescent="0.25">
      <c r="B39" s="14"/>
    </row>
    <row r="40" spans="2:3" x14ac:dyDescent="0.25">
      <c r="B40" s="14"/>
    </row>
    <row r="41" spans="2:3" x14ac:dyDescent="0.25">
      <c r="B41" s="14"/>
    </row>
  </sheetData>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4"/>
  <sheetViews>
    <sheetView workbookViewId="0">
      <selection activeCell="D2" sqref="D2:D5"/>
    </sheetView>
  </sheetViews>
  <sheetFormatPr baseColWidth="10" defaultRowHeight="15" x14ac:dyDescent="0.25"/>
  <cols>
    <col min="1" max="1" width="22.7109375" bestFit="1" customWidth="1"/>
    <col min="2" max="2" width="24" bestFit="1" customWidth="1"/>
    <col min="3" max="4" width="18.85546875" bestFit="1" customWidth="1"/>
    <col min="6" max="6" width="22.7109375" bestFit="1" customWidth="1"/>
    <col min="7" max="7" width="20.42578125" style="20" bestFit="1" customWidth="1"/>
    <col min="11" max="11" width="25.42578125" bestFit="1" customWidth="1"/>
  </cols>
  <sheetData>
    <row r="2" spans="1:11" x14ac:dyDescent="0.25">
      <c r="F2" s="40" t="s">
        <v>40</v>
      </c>
      <c r="G2" s="40"/>
      <c r="J2" s="40" t="s">
        <v>40</v>
      </c>
      <c r="K2" s="40"/>
    </row>
    <row r="3" spans="1:11" x14ac:dyDescent="0.25">
      <c r="A3" t="s">
        <v>20</v>
      </c>
      <c r="B3" s="20">
        <v>163188937737.72</v>
      </c>
      <c r="C3" s="12"/>
      <c r="F3" t="s">
        <v>20</v>
      </c>
      <c r="G3" s="20">
        <v>171973823257.42001</v>
      </c>
      <c r="J3" t="s">
        <v>20</v>
      </c>
      <c r="K3" s="20">
        <v>171973823257.42001</v>
      </c>
    </row>
    <row r="4" spans="1:11" x14ac:dyDescent="0.25">
      <c r="A4" t="s">
        <v>21</v>
      </c>
      <c r="B4" s="12">
        <v>37290987576.029999</v>
      </c>
      <c r="C4" s="12"/>
      <c r="D4" s="12"/>
      <c r="F4" t="s">
        <v>21</v>
      </c>
      <c r="G4" s="20">
        <v>46888253803.730003</v>
      </c>
      <c r="J4" t="s">
        <v>21</v>
      </c>
      <c r="K4" s="20">
        <v>8579880866.21</v>
      </c>
    </row>
    <row r="5" spans="1:11" x14ac:dyDescent="0.25">
      <c r="A5" t="s">
        <v>22</v>
      </c>
      <c r="B5" s="20">
        <v>13978349939.869995</v>
      </c>
      <c r="F5" t="s">
        <v>22</v>
      </c>
      <c r="G5" s="20">
        <v>87348727204.860046</v>
      </c>
      <c r="J5" t="s">
        <v>22</v>
      </c>
      <c r="K5" s="20">
        <v>1523880</v>
      </c>
    </row>
    <row r="6" spans="1:11" x14ac:dyDescent="0.25">
      <c r="A6" t="s">
        <v>23</v>
      </c>
      <c r="B6" s="20">
        <v>186501575373.88</v>
      </c>
      <c r="C6" s="12">
        <f>+B6-B3</f>
        <v>23312637636.160004</v>
      </c>
      <c r="D6" s="12"/>
      <c r="F6" t="s">
        <v>23</v>
      </c>
      <c r="G6" s="20">
        <v>131513349856.28998</v>
      </c>
      <c r="J6" t="s">
        <v>23</v>
      </c>
      <c r="K6" s="20">
        <v>119068783780.74001</v>
      </c>
    </row>
    <row r="7" spans="1:11" x14ac:dyDescent="0.25">
      <c r="C7" s="13">
        <f>+C6/B3</f>
        <v>0.14285672766390861</v>
      </c>
      <c r="D7" s="12"/>
      <c r="K7" s="20"/>
    </row>
    <row r="8" spans="1:11" x14ac:dyDescent="0.25">
      <c r="A8" t="s">
        <v>24</v>
      </c>
      <c r="B8" s="15" t="s">
        <v>67</v>
      </c>
      <c r="D8" s="12"/>
      <c r="F8" t="s">
        <v>24</v>
      </c>
      <c r="G8" s="20" t="s">
        <v>45</v>
      </c>
      <c r="J8" t="s">
        <v>24</v>
      </c>
      <c r="K8" s="20" t="s">
        <v>45</v>
      </c>
    </row>
    <row r="9" spans="1:11" x14ac:dyDescent="0.25">
      <c r="A9" t="s">
        <v>25</v>
      </c>
      <c r="B9" s="15" t="s">
        <v>50</v>
      </c>
      <c r="F9" t="s">
        <v>25</v>
      </c>
      <c r="G9" s="20" t="s">
        <v>46</v>
      </c>
      <c r="J9" t="s">
        <v>25</v>
      </c>
      <c r="K9" s="20" t="s">
        <v>46</v>
      </c>
    </row>
    <row r="10" spans="1:11" x14ac:dyDescent="0.25">
      <c r="B10" s="12"/>
      <c r="G10" s="20">
        <v>-40460473401.129997</v>
      </c>
      <c r="K10" s="20">
        <v>8578356986.2100067</v>
      </c>
    </row>
    <row r="11" spans="1:11" x14ac:dyDescent="0.25">
      <c r="A11" t="s">
        <v>39</v>
      </c>
      <c r="B11" s="13">
        <f>+C6/B3</f>
        <v>0.14285672766390861</v>
      </c>
      <c r="F11" t="s">
        <v>39</v>
      </c>
      <c r="G11" s="13">
        <v>-0.23527111646850196</v>
      </c>
      <c r="J11" t="s">
        <v>39</v>
      </c>
      <c r="K11" s="13">
        <v>7.7638916194635352E-2</v>
      </c>
    </row>
    <row r="14" spans="1:11" x14ac:dyDescent="0.25">
      <c r="B14" s="12">
        <f>+B3+B4-B5</f>
        <v>186501575373.88</v>
      </c>
    </row>
    <row r="15" spans="1:11" x14ac:dyDescent="0.25">
      <c r="A15" t="s">
        <v>41</v>
      </c>
      <c r="B15" s="12">
        <f>+B14-B6</f>
        <v>0</v>
      </c>
    </row>
    <row r="16" spans="1:11" ht="15.75" thickBot="1" x14ac:dyDescent="0.3"/>
    <row r="17" spans="5:7" ht="16.5" thickTop="1" thickBot="1" x14ac:dyDescent="0.3">
      <c r="E17" s="33">
        <v>44012</v>
      </c>
      <c r="F17" s="20">
        <v>920378535169.59998</v>
      </c>
      <c r="G17" s="34" t="s">
        <v>47</v>
      </c>
    </row>
    <row r="18" spans="5:7" ht="16.5" thickTop="1" thickBot="1" x14ac:dyDescent="0.3">
      <c r="E18" s="33">
        <v>43951</v>
      </c>
      <c r="F18" s="20">
        <v>906400185229.72998</v>
      </c>
      <c r="G18" s="34" t="s">
        <v>47</v>
      </c>
    </row>
    <row r="19" spans="5:7" ht="15.75" thickTop="1" x14ac:dyDescent="0.25">
      <c r="F19" s="12">
        <f>+F17-F18</f>
        <v>13978349939.869995</v>
      </c>
      <c r="G19"/>
    </row>
    <row r="23" spans="5:7" x14ac:dyDescent="0.25">
      <c r="F23" s="12"/>
    </row>
    <row r="24" spans="5:7" x14ac:dyDescent="0.25">
      <c r="F24" s="12"/>
    </row>
  </sheetData>
  <mergeCells count="2">
    <mergeCell ref="F2:G2"/>
    <mergeCell ref="J2:K2"/>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28"/>
  <sheetViews>
    <sheetView zoomScale="115" zoomScaleNormal="115" workbookViewId="0">
      <selection activeCell="D2" sqref="D2:D5"/>
    </sheetView>
  </sheetViews>
  <sheetFormatPr baseColWidth="10" defaultRowHeight="15" x14ac:dyDescent="0.25"/>
  <cols>
    <col min="1" max="1" width="36.42578125" bestFit="1" customWidth="1"/>
    <col min="2" max="2" width="20.5703125" bestFit="1" customWidth="1"/>
    <col min="3" max="3" width="17.85546875" bestFit="1" customWidth="1"/>
    <col min="4" max="5" width="20.5703125" bestFit="1" customWidth="1"/>
    <col min="6" max="6" width="11" bestFit="1" customWidth="1"/>
    <col min="7" max="7" width="10.85546875" bestFit="1" customWidth="1"/>
    <col min="9" max="9" width="20.140625" bestFit="1" customWidth="1"/>
  </cols>
  <sheetData>
    <row r="1" spans="1:3" x14ac:dyDescent="0.25">
      <c r="B1" s="15" t="s">
        <v>26</v>
      </c>
      <c r="C1" s="15" t="s">
        <v>27</v>
      </c>
    </row>
    <row r="2" spans="1:3" x14ac:dyDescent="0.25">
      <c r="A2" t="s">
        <v>51</v>
      </c>
      <c r="B2" s="32">
        <v>26371498250.555622</v>
      </c>
      <c r="C2" s="28">
        <v>1</v>
      </c>
    </row>
    <row r="3" spans="1:3" x14ac:dyDescent="0.25">
      <c r="A3" t="s">
        <v>28</v>
      </c>
      <c r="B3" s="24">
        <v>13860653764.970001</v>
      </c>
      <c r="C3" s="28">
        <f>B3/B2</f>
        <v>0.52559219932367596</v>
      </c>
    </row>
    <row r="8" spans="1:3" x14ac:dyDescent="0.25">
      <c r="A8" s="11" t="s">
        <v>11</v>
      </c>
      <c r="B8" s="22">
        <f>+B2</f>
        <v>26371498250.555622</v>
      </c>
    </row>
    <row r="9" spans="1:3" x14ac:dyDescent="0.25">
      <c r="A9" s="11" t="s">
        <v>12</v>
      </c>
      <c r="B9" s="22">
        <f>+B3</f>
        <v>13860653764.970001</v>
      </c>
    </row>
    <row r="10" spans="1:3" x14ac:dyDescent="0.25">
      <c r="A10" s="11" t="s">
        <v>13</v>
      </c>
      <c r="B10" s="13">
        <f>+B9/B8</f>
        <v>0.52559219932367596</v>
      </c>
    </row>
    <row r="11" spans="1:3" x14ac:dyDescent="0.25">
      <c r="A11" s="11" t="s">
        <v>14</v>
      </c>
      <c r="B11" s="23">
        <v>1</v>
      </c>
    </row>
    <row r="13" spans="1:3" x14ac:dyDescent="0.25">
      <c r="B13" s="16" t="s">
        <v>15</v>
      </c>
      <c r="C13" s="16" t="s">
        <v>16</v>
      </c>
    </row>
    <row r="14" spans="1:3" x14ac:dyDescent="0.25">
      <c r="A14" s="11" t="s">
        <v>17</v>
      </c>
      <c r="B14">
        <v>0</v>
      </c>
      <c r="C14">
        <v>0</v>
      </c>
    </row>
    <row r="15" spans="1:3" x14ac:dyDescent="0.25">
      <c r="A15" s="11" t="s">
        <v>18</v>
      </c>
      <c r="B15">
        <f>-COS((B10/B11)*PI())</f>
        <v>8.0313672775066972E-2</v>
      </c>
      <c r="C15">
        <f>SIN((B10/B11)*PI())</f>
        <v>0.99676963936778262</v>
      </c>
    </row>
    <row r="18" spans="2:3" x14ac:dyDescent="0.25">
      <c r="B18" s="14">
        <v>0</v>
      </c>
      <c r="C18">
        <v>1</v>
      </c>
    </row>
    <row r="19" spans="2:3" x14ac:dyDescent="0.25">
      <c r="B19" s="14">
        <v>0.1</v>
      </c>
      <c r="C19">
        <v>1</v>
      </c>
    </row>
    <row r="20" spans="2:3" x14ac:dyDescent="0.25">
      <c r="B20" s="14">
        <v>0.2</v>
      </c>
      <c r="C20">
        <v>1</v>
      </c>
    </row>
    <row r="21" spans="2:3" x14ac:dyDescent="0.25">
      <c r="B21" s="14">
        <v>0.3</v>
      </c>
      <c r="C21">
        <v>1</v>
      </c>
    </row>
    <row r="22" spans="2:3" x14ac:dyDescent="0.25">
      <c r="B22" s="14">
        <v>0.4</v>
      </c>
      <c r="C22">
        <v>1</v>
      </c>
    </row>
    <row r="23" spans="2:3" x14ac:dyDescent="0.25">
      <c r="B23" s="14">
        <v>0.5</v>
      </c>
      <c r="C23">
        <v>1</v>
      </c>
    </row>
    <row r="24" spans="2:3" x14ac:dyDescent="0.25">
      <c r="B24" s="14">
        <v>0.6</v>
      </c>
      <c r="C24">
        <v>1</v>
      </c>
    </row>
    <row r="25" spans="2:3" x14ac:dyDescent="0.25">
      <c r="B25" s="14">
        <v>0.7</v>
      </c>
      <c r="C25">
        <v>1</v>
      </c>
    </row>
    <row r="26" spans="2:3" x14ac:dyDescent="0.25">
      <c r="B26" s="14"/>
    </row>
    <row r="27" spans="2:3" x14ac:dyDescent="0.25">
      <c r="B27" s="14"/>
    </row>
    <row r="28" spans="2:3" x14ac:dyDescent="0.25">
      <c r="B28" s="14"/>
    </row>
  </sheetData>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28"/>
  <sheetViews>
    <sheetView zoomScale="115" zoomScaleNormal="115" workbookViewId="0">
      <selection activeCell="B2" sqref="B2"/>
    </sheetView>
  </sheetViews>
  <sheetFormatPr baseColWidth="10" defaultRowHeight="15" x14ac:dyDescent="0.25"/>
  <cols>
    <col min="1" max="1" width="36.42578125" bestFit="1" customWidth="1"/>
    <col min="2" max="2" width="21.5703125" bestFit="1" customWidth="1"/>
    <col min="3" max="3" width="17.85546875" bestFit="1" customWidth="1"/>
    <col min="4" max="5" width="20.5703125" bestFit="1" customWidth="1"/>
    <col min="6" max="6" width="11" bestFit="1" customWidth="1"/>
    <col min="7" max="7" width="10.85546875" bestFit="1" customWidth="1"/>
    <col min="9" max="9" width="20.140625" bestFit="1" customWidth="1"/>
  </cols>
  <sheetData>
    <row r="1" spans="1:3" x14ac:dyDescent="0.25">
      <c r="B1" s="15" t="s">
        <v>26</v>
      </c>
      <c r="C1" s="15" t="s">
        <v>27</v>
      </c>
    </row>
    <row r="2" spans="1:3" x14ac:dyDescent="0.25">
      <c r="A2" t="s">
        <v>51</v>
      </c>
      <c r="B2" s="22">
        <v>193633604810.91</v>
      </c>
      <c r="C2" s="28">
        <v>1</v>
      </c>
    </row>
    <row r="3" spans="1:3" x14ac:dyDescent="0.25">
      <c r="A3" t="s">
        <v>28</v>
      </c>
      <c r="B3" s="24">
        <v>67889751075.809998</v>
      </c>
      <c r="C3" s="28">
        <f>B3/B2</f>
        <v>0.35060934356981432</v>
      </c>
    </row>
    <row r="8" spans="1:3" x14ac:dyDescent="0.25">
      <c r="A8" s="11" t="s">
        <v>11</v>
      </c>
      <c r="B8" s="22">
        <f>+B2</f>
        <v>193633604810.91</v>
      </c>
    </row>
    <row r="9" spans="1:3" x14ac:dyDescent="0.25">
      <c r="A9" s="11" t="s">
        <v>12</v>
      </c>
      <c r="B9" s="22">
        <f>+B3</f>
        <v>67889751075.809998</v>
      </c>
    </row>
    <row r="10" spans="1:3" x14ac:dyDescent="0.25">
      <c r="A10" s="11" t="s">
        <v>13</v>
      </c>
      <c r="B10" s="13">
        <f>+B9/B8</f>
        <v>0.35060934356981432</v>
      </c>
    </row>
    <row r="11" spans="1:3" x14ac:dyDescent="0.25">
      <c r="A11" s="11" t="s">
        <v>14</v>
      </c>
      <c r="B11" s="23">
        <v>1</v>
      </c>
    </row>
    <row r="13" spans="1:3" x14ac:dyDescent="0.25">
      <c r="B13" s="16" t="s">
        <v>15</v>
      </c>
      <c r="C13" s="16" t="s">
        <v>16</v>
      </c>
    </row>
    <row r="14" spans="1:3" x14ac:dyDescent="0.25">
      <c r="A14" s="11" t="s">
        <v>17</v>
      </c>
      <c r="B14">
        <v>0</v>
      </c>
      <c r="C14">
        <v>0</v>
      </c>
    </row>
    <row r="15" spans="1:3" x14ac:dyDescent="0.25">
      <c r="A15" s="11" t="s">
        <v>18</v>
      </c>
      <c r="B15">
        <f>-COS((B10/B11)*PI())</f>
        <v>-0.45228400687932796</v>
      </c>
      <c r="C15">
        <f>SIN((B10/B11)*PI())</f>
        <v>0.89187396930349971</v>
      </c>
    </row>
    <row r="18" spans="2:3" x14ac:dyDescent="0.25">
      <c r="B18" s="14">
        <v>0</v>
      </c>
      <c r="C18">
        <v>1</v>
      </c>
    </row>
    <row r="19" spans="2:3" x14ac:dyDescent="0.25">
      <c r="B19" s="14">
        <v>0.1</v>
      </c>
      <c r="C19">
        <v>1</v>
      </c>
    </row>
    <row r="20" spans="2:3" x14ac:dyDescent="0.25">
      <c r="B20" s="14">
        <v>0.2</v>
      </c>
      <c r="C20">
        <v>1</v>
      </c>
    </row>
    <row r="21" spans="2:3" x14ac:dyDescent="0.25">
      <c r="B21" s="14">
        <v>0.3</v>
      </c>
      <c r="C21">
        <v>1</v>
      </c>
    </row>
    <row r="22" spans="2:3" x14ac:dyDescent="0.25">
      <c r="B22" s="14">
        <v>0.4</v>
      </c>
      <c r="C22">
        <v>1</v>
      </c>
    </row>
    <row r="23" spans="2:3" x14ac:dyDescent="0.25">
      <c r="B23" s="14">
        <v>0.5</v>
      </c>
      <c r="C23">
        <v>1</v>
      </c>
    </row>
    <row r="24" spans="2:3" x14ac:dyDescent="0.25">
      <c r="B24" s="14">
        <v>0.6</v>
      </c>
      <c r="C24">
        <v>1</v>
      </c>
    </row>
    <row r="25" spans="2:3" x14ac:dyDescent="0.25">
      <c r="B25" s="14">
        <v>0.7</v>
      </c>
      <c r="C25">
        <v>1</v>
      </c>
    </row>
    <row r="26" spans="2:3" x14ac:dyDescent="0.25">
      <c r="B26" s="14"/>
    </row>
    <row r="27" spans="2:3" x14ac:dyDescent="0.25">
      <c r="B27" s="14"/>
    </row>
    <row r="28" spans="2:3" x14ac:dyDescent="0.25">
      <c r="B28" s="14"/>
    </row>
  </sheetData>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E8"/>
  <sheetViews>
    <sheetView workbookViewId="0">
      <selection activeCell="D2" sqref="D2:D5"/>
    </sheetView>
  </sheetViews>
  <sheetFormatPr baseColWidth="10" defaultRowHeight="15" x14ac:dyDescent="0.25"/>
  <cols>
    <col min="2" max="2" width="21.7109375" customWidth="1"/>
    <col min="3" max="3" width="20.85546875" customWidth="1"/>
    <col min="4" max="4" width="27.28515625" bestFit="1" customWidth="1"/>
    <col min="5" max="5" width="18" bestFit="1" customWidth="1"/>
  </cols>
  <sheetData>
    <row r="2" spans="1:5" x14ac:dyDescent="0.25">
      <c r="B2" s="15" t="s">
        <v>29</v>
      </c>
      <c r="C2" s="15" t="s">
        <v>36</v>
      </c>
      <c r="D2" s="15" t="s">
        <v>37</v>
      </c>
      <c r="E2" s="38" t="s">
        <v>38</v>
      </c>
    </row>
    <row r="3" spans="1:5" x14ac:dyDescent="0.25">
      <c r="A3" t="s">
        <v>30</v>
      </c>
      <c r="B3" s="39" t="s">
        <v>58</v>
      </c>
      <c r="C3" s="39" t="s">
        <v>58</v>
      </c>
      <c r="D3" s="39" t="s">
        <v>58</v>
      </c>
      <c r="E3" s="39" t="s">
        <v>58</v>
      </c>
    </row>
    <row r="4" spans="1:5" x14ac:dyDescent="0.25">
      <c r="A4" t="s">
        <v>31</v>
      </c>
      <c r="B4" s="39" t="s">
        <v>58</v>
      </c>
      <c r="C4" s="39" t="s">
        <v>58</v>
      </c>
      <c r="D4" s="39" t="s">
        <v>58</v>
      </c>
      <c r="E4" s="39" t="s">
        <v>58</v>
      </c>
    </row>
    <row r="5" spans="1:5" x14ac:dyDescent="0.25">
      <c r="A5" t="s">
        <v>32</v>
      </c>
      <c r="B5" s="39" t="s">
        <v>54</v>
      </c>
      <c r="C5" s="39">
        <v>1</v>
      </c>
      <c r="D5" s="39" t="s">
        <v>60</v>
      </c>
      <c r="E5" s="26" t="s">
        <v>63</v>
      </c>
    </row>
    <row r="6" spans="1:5" x14ac:dyDescent="0.25">
      <c r="A6" t="s">
        <v>33</v>
      </c>
      <c r="B6" s="39" t="s">
        <v>55</v>
      </c>
      <c r="C6" s="39" t="s">
        <v>52</v>
      </c>
      <c r="D6" s="39" t="s">
        <v>61</v>
      </c>
      <c r="E6" s="26" t="s">
        <v>64</v>
      </c>
    </row>
    <row r="7" spans="1:5" x14ac:dyDescent="0.25">
      <c r="A7" t="s">
        <v>34</v>
      </c>
      <c r="B7" s="39" t="s">
        <v>56</v>
      </c>
      <c r="C7" s="39" t="s">
        <v>53</v>
      </c>
      <c r="D7" s="39" t="s">
        <v>62</v>
      </c>
      <c r="E7" s="26">
        <v>20</v>
      </c>
    </row>
    <row r="8" spans="1:5" x14ac:dyDescent="0.25">
      <c r="A8" t="s">
        <v>35</v>
      </c>
      <c r="B8" s="39" t="s">
        <v>57</v>
      </c>
      <c r="C8" s="39" t="s">
        <v>58</v>
      </c>
      <c r="D8" s="39" t="s">
        <v>59</v>
      </c>
      <c r="E8" s="26" t="s">
        <v>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Z235"/>
  <sheetViews>
    <sheetView tabSelected="1" view="pageBreakPreview" zoomScale="70" zoomScaleNormal="70" zoomScaleSheetLayoutView="70" zoomScalePageLayoutView="25" workbookViewId="0">
      <selection activeCell="J82" sqref="J82"/>
    </sheetView>
  </sheetViews>
  <sheetFormatPr baseColWidth="10" defaultRowHeight="15" x14ac:dyDescent="0.25"/>
  <cols>
    <col min="1" max="1" width="11.42578125" style="17" customWidth="1"/>
    <col min="2" max="2" width="11.42578125" customWidth="1"/>
    <col min="16" max="16" width="15.85546875" style="17" customWidth="1"/>
    <col min="17" max="18" width="11.42578125" style="17"/>
    <col min="19" max="26" width="11.42578125" style="19"/>
  </cols>
  <sheetData>
    <row r="1" spans="2:15" ht="76.5" customHeight="1" x14ac:dyDescent="0.25">
      <c r="B1" s="17"/>
      <c r="C1" s="17"/>
      <c r="D1" s="17"/>
      <c r="E1" s="17"/>
      <c r="F1" s="17"/>
      <c r="G1" s="17"/>
      <c r="H1" s="17"/>
      <c r="I1" s="17"/>
      <c r="J1" s="17"/>
      <c r="K1" s="17"/>
      <c r="L1" s="17"/>
      <c r="M1" s="17"/>
      <c r="N1" s="17"/>
      <c r="O1" s="17"/>
    </row>
    <row r="2" spans="2:15" x14ac:dyDescent="0.25">
      <c r="B2" s="17"/>
      <c r="C2" s="17"/>
      <c r="D2" s="17"/>
      <c r="E2" s="17"/>
      <c r="F2" s="17"/>
      <c r="G2" s="17"/>
      <c r="H2" s="17"/>
      <c r="I2" s="17"/>
      <c r="J2" s="17"/>
      <c r="K2" s="17"/>
      <c r="L2" s="17"/>
      <c r="M2" s="17"/>
      <c r="N2" s="17"/>
      <c r="O2" s="17"/>
    </row>
    <row r="3" spans="2:15" hidden="1" x14ac:dyDescent="0.25">
      <c r="B3" s="17"/>
      <c r="C3" s="17"/>
      <c r="D3" s="17"/>
      <c r="E3" s="17"/>
      <c r="F3" s="17"/>
      <c r="G3" s="17"/>
      <c r="H3" s="17"/>
      <c r="I3" s="17"/>
      <c r="J3" s="17"/>
      <c r="K3" s="17"/>
      <c r="L3" s="17"/>
      <c r="M3" s="17"/>
      <c r="N3" s="17"/>
      <c r="O3" s="17"/>
    </row>
    <row r="4" spans="2:15" x14ac:dyDescent="0.25">
      <c r="B4" s="17"/>
      <c r="C4" s="17"/>
      <c r="D4" s="17"/>
      <c r="E4" s="17"/>
      <c r="F4" s="17"/>
      <c r="G4" s="17"/>
      <c r="H4" s="17"/>
      <c r="I4" s="17"/>
      <c r="J4" s="17"/>
      <c r="K4" s="17"/>
      <c r="L4" s="17"/>
      <c r="M4" s="17"/>
      <c r="N4" s="17"/>
      <c r="O4" s="17"/>
    </row>
    <row r="5" spans="2:15" x14ac:dyDescent="0.25">
      <c r="B5" s="17"/>
      <c r="C5" s="17"/>
      <c r="D5" s="17"/>
      <c r="E5" s="17"/>
      <c r="F5" s="17"/>
      <c r="G5" s="17"/>
      <c r="H5" s="17"/>
      <c r="I5" s="17"/>
      <c r="J5" s="17"/>
      <c r="K5" s="17"/>
      <c r="L5" s="17"/>
      <c r="M5" s="17"/>
      <c r="N5" s="17"/>
      <c r="O5" s="17"/>
    </row>
    <row r="6" spans="2:15" x14ac:dyDescent="0.25">
      <c r="B6" s="17"/>
      <c r="C6" s="17"/>
      <c r="D6" s="17"/>
      <c r="E6" s="17"/>
      <c r="F6" s="17"/>
      <c r="G6" s="17"/>
      <c r="H6" s="17"/>
      <c r="I6" s="17"/>
      <c r="J6" s="17"/>
      <c r="K6" s="17"/>
      <c r="L6" s="17"/>
      <c r="M6" s="17"/>
      <c r="N6" s="17"/>
      <c r="O6" s="17"/>
    </row>
    <row r="7" spans="2:15" x14ac:dyDescent="0.25">
      <c r="B7" s="17"/>
      <c r="C7" s="17"/>
      <c r="D7" s="17"/>
      <c r="E7" s="17"/>
      <c r="F7" s="17"/>
      <c r="G7" s="17"/>
      <c r="H7" s="17"/>
      <c r="I7" s="17"/>
      <c r="J7" s="17"/>
      <c r="K7" s="17"/>
      <c r="L7" s="17"/>
      <c r="M7" s="17"/>
      <c r="N7" s="17"/>
      <c r="O7" s="17"/>
    </row>
    <row r="8" spans="2:15" x14ac:dyDescent="0.25">
      <c r="B8" s="17"/>
      <c r="C8" s="17"/>
      <c r="D8" s="17"/>
      <c r="E8" s="17"/>
      <c r="F8" s="17"/>
      <c r="G8" s="17"/>
      <c r="H8" s="17"/>
      <c r="I8" s="17"/>
      <c r="J8" s="17"/>
      <c r="K8" s="17"/>
      <c r="L8" s="17"/>
      <c r="M8" s="17"/>
      <c r="N8" s="17"/>
      <c r="O8" s="17"/>
    </row>
    <row r="9" spans="2:15" x14ac:dyDescent="0.25">
      <c r="B9" s="17"/>
      <c r="C9" s="17"/>
      <c r="D9" s="17"/>
      <c r="E9" s="17"/>
      <c r="F9" s="17"/>
      <c r="G9" s="17"/>
      <c r="H9" s="17"/>
      <c r="I9" s="17"/>
      <c r="J9" s="17"/>
      <c r="K9" s="17"/>
      <c r="L9" s="17"/>
      <c r="M9" s="17"/>
      <c r="N9" s="17"/>
      <c r="O9" s="17"/>
    </row>
    <row r="10" spans="2:15" x14ac:dyDescent="0.25">
      <c r="B10" s="17"/>
      <c r="C10" s="17"/>
      <c r="D10" s="17"/>
      <c r="E10" s="17"/>
      <c r="F10" s="17"/>
      <c r="G10" s="17"/>
      <c r="H10" s="17"/>
      <c r="I10" s="17"/>
      <c r="J10" s="17"/>
      <c r="K10" s="17"/>
      <c r="L10" s="17"/>
      <c r="M10" s="17"/>
      <c r="N10" s="17"/>
      <c r="O10" s="17"/>
    </row>
    <row r="11" spans="2:15" x14ac:dyDescent="0.25">
      <c r="B11" s="17"/>
      <c r="C11" s="17"/>
      <c r="D11" s="17"/>
      <c r="E11" s="17"/>
      <c r="F11" s="17"/>
      <c r="G11" s="17"/>
      <c r="H11" s="17"/>
      <c r="I11" s="17"/>
      <c r="J11" s="17"/>
      <c r="K11" s="17"/>
      <c r="L11" s="17"/>
      <c r="M11" s="17"/>
      <c r="N11" s="17"/>
      <c r="O11" s="17"/>
    </row>
    <row r="12" spans="2:15" x14ac:dyDescent="0.25">
      <c r="B12" s="17"/>
      <c r="C12" s="17"/>
      <c r="D12" s="17"/>
      <c r="E12" s="17"/>
      <c r="F12" s="17"/>
      <c r="G12" s="17"/>
      <c r="H12" s="17"/>
      <c r="I12" s="17"/>
      <c r="J12" s="17"/>
      <c r="K12" s="17"/>
      <c r="L12" s="17"/>
      <c r="M12" s="17"/>
      <c r="N12" s="17"/>
      <c r="O12" s="17"/>
    </row>
    <row r="13" spans="2:15" x14ac:dyDescent="0.25">
      <c r="B13" s="17"/>
      <c r="C13" s="17"/>
      <c r="D13" s="17"/>
      <c r="E13" s="17"/>
      <c r="F13" s="17"/>
      <c r="G13" s="17"/>
      <c r="H13" s="17"/>
      <c r="I13" s="17"/>
      <c r="J13" s="17"/>
      <c r="K13" s="17"/>
      <c r="L13" s="17"/>
      <c r="M13" s="17"/>
      <c r="N13" s="17"/>
      <c r="O13" s="17"/>
    </row>
    <row r="14" spans="2:15" x14ac:dyDescent="0.25">
      <c r="B14" s="17"/>
      <c r="C14" s="17"/>
      <c r="D14" s="17"/>
      <c r="E14" s="17"/>
      <c r="F14" s="17"/>
      <c r="G14" s="17"/>
      <c r="H14" s="17"/>
      <c r="I14" s="17"/>
      <c r="J14" s="17"/>
      <c r="K14" s="17"/>
      <c r="L14" s="17"/>
      <c r="M14" s="17"/>
      <c r="N14" s="17"/>
      <c r="O14" s="17"/>
    </row>
    <row r="15" spans="2:15" x14ac:dyDescent="0.25">
      <c r="B15" s="17"/>
      <c r="C15" s="17"/>
      <c r="D15" s="17"/>
      <c r="E15" s="17"/>
      <c r="F15" s="17"/>
      <c r="G15" s="17"/>
      <c r="H15" s="17"/>
      <c r="I15" s="17"/>
      <c r="J15" s="17"/>
      <c r="K15" s="17"/>
      <c r="L15" s="17"/>
      <c r="M15" s="17"/>
      <c r="N15" s="17"/>
      <c r="O15" s="17"/>
    </row>
    <row r="16" spans="2:15" x14ac:dyDescent="0.25">
      <c r="B16" s="17"/>
      <c r="C16" s="17"/>
      <c r="D16" s="17"/>
      <c r="E16" s="17"/>
      <c r="F16" s="17"/>
      <c r="G16" s="17"/>
      <c r="H16" s="17"/>
      <c r="I16" s="17"/>
      <c r="J16" s="17"/>
      <c r="K16" s="17"/>
      <c r="L16" s="17"/>
      <c r="M16" s="17"/>
      <c r="N16" s="17"/>
      <c r="O16" s="17"/>
    </row>
    <row r="17" spans="2:15" x14ac:dyDescent="0.25">
      <c r="B17" s="17"/>
      <c r="C17" s="17"/>
      <c r="D17" s="17"/>
      <c r="E17" s="17"/>
      <c r="F17" s="17"/>
      <c r="G17" s="17"/>
      <c r="H17" s="17"/>
      <c r="I17" s="17"/>
      <c r="J17" s="17"/>
      <c r="K17" s="17"/>
      <c r="L17" s="17"/>
      <c r="M17" s="17"/>
      <c r="N17" s="17"/>
      <c r="O17" s="17"/>
    </row>
    <row r="18" spans="2:15" x14ac:dyDescent="0.25">
      <c r="B18" s="17"/>
      <c r="C18" s="17"/>
      <c r="D18" s="17"/>
      <c r="E18" s="17"/>
      <c r="F18" s="17"/>
      <c r="G18" s="17"/>
      <c r="H18" s="17"/>
      <c r="I18" s="17"/>
      <c r="J18" s="17"/>
      <c r="K18" s="17"/>
      <c r="L18" s="17"/>
      <c r="M18" s="17"/>
      <c r="N18" s="17"/>
      <c r="O18" s="17"/>
    </row>
    <row r="19" spans="2:15" x14ac:dyDescent="0.25">
      <c r="B19" s="17"/>
      <c r="C19" s="17"/>
      <c r="D19" s="17"/>
      <c r="E19" s="17"/>
      <c r="F19" s="17"/>
      <c r="G19" s="17"/>
      <c r="H19" s="17"/>
      <c r="I19" s="17"/>
      <c r="J19" s="17"/>
      <c r="K19" s="17"/>
      <c r="L19" s="17"/>
      <c r="M19" s="17"/>
      <c r="N19" s="17"/>
      <c r="O19" s="17"/>
    </row>
    <row r="20" spans="2:15" x14ac:dyDescent="0.25">
      <c r="B20" s="17"/>
      <c r="C20" s="17"/>
      <c r="D20" s="17"/>
      <c r="E20" s="17"/>
      <c r="F20" s="17"/>
      <c r="G20" s="17"/>
      <c r="H20" s="17"/>
      <c r="I20" s="17"/>
      <c r="J20" s="17"/>
      <c r="K20" s="17"/>
      <c r="L20" s="17"/>
      <c r="M20" s="17"/>
      <c r="N20" s="17"/>
      <c r="O20" s="17"/>
    </row>
    <row r="21" spans="2:15" x14ac:dyDescent="0.25">
      <c r="B21" s="17"/>
      <c r="C21" s="17"/>
      <c r="D21" s="17"/>
      <c r="E21" s="17"/>
      <c r="F21" s="17"/>
      <c r="G21" s="17"/>
      <c r="H21" s="17"/>
      <c r="I21" s="17"/>
      <c r="J21" s="17"/>
      <c r="K21" s="17"/>
      <c r="L21" s="17"/>
      <c r="M21" s="17"/>
      <c r="N21" s="17"/>
      <c r="O21" s="17"/>
    </row>
    <row r="22" spans="2:15" x14ac:dyDescent="0.25">
      <c r="B22" s="17"/>
      <c r="C22" s="17"/>
      <c r="D22" s="17"/>
      <c r="E22" s="17"/>
      <c r="F22" s="17"/>
      <c r="G22" s="17"/>
      <c r="H22" s="17"/>
      <c r="I22" s="17"/>
      <c r="J22" s="17"/>
      <c r="K22" s="17"/>
      <c r="L22" s="17"/>
      <c r="M22" s="17"/>
      <c r="N22" s="17"/>
      <c r="O22" s="17"/>
    </row>
    <row r="23" spans="2:15" x14ac:dyDescent="0.25">
      <c r="B23" s="17"/>
      <c r="C23" s="17"/>
      <c r="D23" s="17"/>
      <c r="E23" s="17"/>
      <c r="F23" s="17"/>
      <c r="G23" s="17"/>
      <c r="H23" s="17"/>
      <c r="I23" s="17"/>
      <c r="J23" s="17"/>
      <c r="K23" s="17"/>
      <c r="L23" s="17"/>
      <c r="M23" s="17"/>
      <c r="N23" s="17"/>
      <c r="O23" s="17"/>
    </row>
    <row r="24" spans="2:15" x14ac:dyDescent="0.25">
      <c r="B24" s="17"/>
      <c r="C24" s="17"/>
      <c r="D24" s="17"/>
      <c r="E24" s="17"/>
      <c r="F24" s="17"/>
      <c r="G24" s="17"/>
      <c r="H24" s="17"/>
      <c r="I24" s="17"/>
      <c r="J24" s="17"/>
      <c r="K24" s="17"/>
      <c r="L24" s="17"/>
      <c r="M24" s="17"/>
      <c r="N24" s="17"/>
      <c r="O24" s="17"/>
    </row>
    <row r="25" spans="2:15" x14ac:dyDescent="0.25">
      <c r="B25" s="17"/>
      <c r="C25" s="17"/>
      <c r="D25" s="17"/>
      <c r="E25" s="17"/>
      <c r="F25" s="17"/>
      <c r="G25" s="17"/>
      <c r="H25" s="17"/>
      <c r="I25" s="17"/>
      <c r="J25" s="17"/>
      <c r="K25" s="17"/>
      <c r="L25" s="17"/>
      <c r="M25" s="17"/>
      <c r="N25" s="17"/>
      <c r="O25" s="17"/>
    </row>
    <row r="26" spans="2:15" x14ac:dyDescent="0.25">
      <c r="B26" s="17"/>
      <c r="C26" s="17"/>
      <c r="D26" s="17"/>
      <c r="E26" s="17"/>
      <c r="F26" s="17"/>
      <c r="G26" s="17"/>
      <c r="H26" s="17"/>
      <c r="I26" s="17"/>
      <c r="J26" s="17"/>
      <c r="K26" s="17"/>
      <c r="L26" s="17"/>
      <c r="M26" s="17"/>
      <c r="N26" s="17"/>
      <c r="O26" s="17"/>
    </row>
    <row r="27" spans="2:15" x14ac:dyDescent="0.25">
      <c r="B27" s="17"/>
      <c r="C27" s="17"/>
      <c r="D27" s="17"/>
      <c r="E27" s="17"/>
      <c r="F27" s="17"/>
      <c r="G27" s="17"/>
      <c r="H27" s="17"/>
      <c r="I27" s="17"/>
      <c r="J27" s="17"/>
      <c r="K27" s="17"/>
      <c r="L27" s="17"/>
      <c r="M27" s="17"/>
      <c r="N27" s="17"/>
      <c r="O27" s="17"/>
    </row>
    <row r="28" spans="2:15" x14ac:dyDescent="0.25">
      <c r="B28" s="17"/>
      <c r="C28" s="17"/>
      <c r="D28" s="17"/>
      <c r="E28" s="17"/>
      <c r="F28" s="17"/>
      <c r="G28" s="17"/>
      <c r="H28" s="17"/>
      <c r="I28" s="17"/>
      <c r="J28" s="17"/>
      <c r="K28" s="17"/>
      <c r="L28" s="17"/>
      <c r="M28" s="17"/>
      <c r="N28" s="17"/>
      <c r="O28" s="17"/>
    </row>
    <row r="29" spans="2:15" x14ac:dyDescent="0.25">
      <c r="B29" s="17"/>
      <c r="C29" s="17"/>
      <c r="D29" s="17"/>
      <c r="E29" s="17"/>
      <c r="F29" s="17"/>
      <c r="G29" s="17"/>
      <c r="H29" s="17"/>
      <c r="I29" s="17"/>
      <c r="J29" s="17"/>
      <c r="K29" s="17"/>
      <c r="L29" s="17"/>
      <c r="M29" s="17"/>
      <c r="N29" s="17"/>
      <c r="O29" s="17"/>
    </row>
    <row r="30" spans="2:15" x14ac:dyDescent="0.25">
      <c r="B30" s="17"/>
      <c r="C30" s="17"/>
      <c r="D30" s="17"/>
      <c r="E30" s="17"/>
      <c r="F30" s="17"/>
      <c r="G30" s="17"/>
      <c r="H30" s="17"/>
      <c r="I30" s="17"/>
      <c r="J30" s="17"/>
      <c r="K30" s="17"/>
      <c r="L30" s="17"/>
      <c r="M30" s="17"/>
      <c r="N30" s="17"/>
      <c r="O30" s="17"/>
    </row>
    <row r="31" spans="2:15" x14ac:dyDescent="0.25">
      <c r="B31" s="17"/>
      <c r="C31" s="17"/>
      <c r="D31" s="17"/>
      <c r="E31" s="17"/>
      <c r="F31" s="17"/>
      <c r="G31" s="17"/>
      <c r="H31" s="17"/>
      <c r="I31" s="17"/>
      <c r="J31" s="17"/>
      <c r="K31" s="17"/>
      <c r="L31" s="17"/>
      <c r="M31" s="17"/>
      <c r="N31" s="17"/>
      <c r="O31" s="17"/>
    </row>
    <row r="32" spans="2:15" x14ac:dyDescent="0.25">
      <c r="B32" s="17"/>
      <c r="C32" s="17"/>
      <c r="D32" s="17"/>
      <c r="E32" s="17"/>
      <c r="F32" s="17"/>
      <c r="G32" s="17"/>
      <c r="H32" s="17"/>
      <c r="I32" s="17"/>
      <c r="J32" s="17"/>
      <c r="K32" s="17"/>
      <c r="L32" s="17"/>
      <c r="M32" s="17"/>
      <c r="N32" s="17"/>
      <c r="O32" s="17"/>
    </row>
    <row r="33" spans="2:15" x14ac:dyDescent="0.25">
      <c r="B33" s="17"/>
      <c r="C33" s="17"/>
      <c r="D33" s="17"/>
      <c r="E33" s="17"/>
      <c r="F33" s="17"/>
      <c r="G33" s="17"/>
      <c r="H33" s="17"/>
      <c r="I33" s="17"/>
      <c r="J33" s="17"/>
      <c r="K33" s="17"/>
      <c r="L33" s="17"/>
      <c r="M33" s="17"/>
      <c r="N33" s="17"/>
      <c r="O33" s="17"/>
    </row>
    <row r="34" spans="2:15" x14ac:dyDescent="0.25">
      <c r="B34" s="17"/>
      <c r="C34" s="17"/>
      <c r="D34" s="17"/>
      <c r="E34" s="17"/>
      <c r="F34" s="17"/>
      <c r="G34" s="17"/>
      <c r="H34" s="17"/>
      <c r="I34" s="17"/>
      <c r="J34" s="17"/>
      <c r="K34" s="17"/>
      <c r="L34" s="17"/>
      <c r="M34" s="17"/>
      <c r="N34" s="17"/>
      <c r="O34" s="17"/>
    </row>
    <row r="35" spans="2:15" x14ac:dyDescent="0.25">
      <c r="B35" s="17"/>
      <c r="C35" s="17"/>
      <c r="D35" s="17"/>
      <c r="E35" s="17"/>
      <c r="F35" s="17"/>
      <c r="G35" s="17"/>
      <c r="H35" s="17"/>
      <c r="I35" s="17"/>
      <c r="J35" s="17"/>
      <c r="K35" s="17"/>
      <c r="L35" s="17"/>
      <c r="M35" s="17"/>
      <c r="N35" s="17"/>
      <c r="O35" s="17"/>
    </row>
    <row r="36" spans="2:15" x14ac:dyDescent="0.25">
      <c r="B36" s="17"/>
      <c r="C36" s="17"/>
      <c r="D36" s="17"/>
      <c r="E36" s="17"/>
      <c r="F36" s="17"/>
      <c r="G36" s="17"/>
      <c r="H36" s="17"/>
      <c r="I36" s="17"/>
      <c r="J36" s="17"/>
      <c r="K36" s="17"/>
      <c r="L36" s="17"/>
      <c r="M36" s="17"/>
      <c r="N36" s="17"/>
      <c r="O36" s="17"/>
    </row>
    <row r="37" spans="2:15" x14ac:dyDescent="0.25">
      <c r="B37" s="17"/>
      <c r="C37" s="17"/>
      <c r="D37" s="17"/>
      <c r="E37" s="17"/>
      <c r="F37" s="17"/>
      <c r="G37" s="17"/>
      <c r="H37" s="17"/>
      <c r="I37" s="17"/>
      <c r="J37" s="17"/>
      <c r="K37" s="17"/>
      <c r="L37" s="17"/>
      <c r="M37" s="17"/>
      <c r="N37" s="17"/>
      <c r="O37" s="17"/>
    </row>
    <row r="38" spans="2:15" ht="109.5" customHeight="1" x14ac:dyDescent="0.25">
      <c r="B38" s="17"/>
      <c r="C38" s="17"/>
      <c r="D38" s="17"/>
      <c r="E38" s="17"/>
      <c r="F38" s="17"/>
      <c r="G38" s="17"/>
      <c r="H38" s="17"/>
      <c r="I38" s="17"/>
      <c r="J38" s="17"/>
      <c r="K38" s="17"/>
      <c r="L38" s="17"/>
      <c r="M38" s="17"/>
      <c r="N38" s="17"/>
      <c r="O38" s="17"/>
    </row>
    <row r="39" spans="2:15" x14ac:dyDescent="0.25">
      <c r="B39" s="17"/>
      <c r="C39" s="17"/>
      <c r="D39" s="17"/>
      <c r="E39" s="17"/>
      <c r="F39" s="17"/>
      <c r="G39" s="17"/>
      <c r="H39" s="17"/>
      <c r="I39" s="17"/>
      <c r="J39" s="17"/>
      <c r="K39" s="17"/>
      <c r="L39" s="17"/>
      <c r="M39" s="17"/>
      <c r="N39" s="17"/>
      <c r="O39" s="17"/>
    </row>
    <row r="40" spans="2:15" x14ac:dyDescent="0.25">
      <c r="B40" s="17"/>
      <c r="C40" s="17"/>
      <c r="D40" s="17"/>
      <c r="E40" s="17"/>
      <c r="F40" s="17"/>
      <c r="G40" s="17"/>
      <c r="H40" s="17"/>
      <c r="I40" s="17"/>
      <c r="J40" s="17"/>
      <c r="K40" s="17"/>
      <c r="L40" s="17"/>
      <c r="M40" s="17"/>
      <c r="N40" s="17"/>
      <c r="O40" s="17"/>
    </row>
    <row r="41" spans="2:15" x14ac:dyDescent="0.25">
      <c r="B41" s="17"/>
      <c r="C41" s="17"/>
      <c r="D41" s="17"/>
      <c r="E41" s="17"/>
      <c r="F41" s="17"/>
      <c r="G41" s="17"/>
      <c r="H41" s="17"/>
      <c r="I41" s="17"/>
      <c r="J41" s="17"/>
      <c r="K41" s="17"/>
      <c r="L41" s="17"/>
      <c r="M41" s="17"/>
      <c r="N41" s="17"/>
      <c r="O41" s="17"/>
    </row>
    <row r="42" spans="2:15" x14ac:dyDescent="0.25">
      <c r="B42" s="17"/>
      <c r="C42" s="17"/>
      <c r="D42" s="17"/>
      <c r="E42" s="17"/>
      <c r="F42" s="17"/>
      <c r="G42" s="17"/>
      <c r="H42" s="17"/>
      <c r="I42" s="17"/>
      <c r="J42" s="17"/>
      <c r="K42" s="17"/>
      <c r="L42" s="17"/>
      <c r="M42" s="17"/>
      <c r="N42" s="17"/>
      <c r="O42" s="17"/>
    </row>
    <row r="43" spans="2:15" ht="33.75" customHeight="1" x14ac:dyDescent="0.25">
      <c r="B43" s="17"/>
      <c r="C43" s="17"/>
      <c r="D43" s="17"/>
      <c r="E43" s="17"/>
      <c r="F43" s="17"/>
      <c r="G43" s="17"/>
      <c r="H43" s="17"/>
      <c r="I43" s="17"/>
      <c r="J43" s="17"/>
      <c r="K43" s="17"/>
      <c r="L43" s="17"/>
      <c r="M43" s="17"/>
      <c r="N43" s="17"/>
      <c r="O43" s="17"/>
    </row>
    <row r="44" spans="2:15" x14ac:dyDescent="0.25">
      <c r="B44" s="17"/>
      <c r="C44" s="17"/>
      <c r="D44" s="17"/>
      <c r="E44" s="17"/>
      <c r="F44" s="17"/>
      <c r="G44" s="17"/>
      <c r="H44" s="17"/>
      <c r="I44" s="17"/>
      <c r="J44" s="17"/>
      <c r="K44" s="17"/>
      <c r="L44" s="17"/>
      <c r="M44" s="17"/>
      <c r="N44" s="17"/>
      <c r="O44" s="17"/>
    </row>
    <row r="45" spans="2:15" x14ac:dyDescent="0.25">
      <c r="B45" s="17"/>
      <c r="C45" s="17"/>
      <c r="D45" s="17"/>
      <c r="E45" s="17"/>
      <c r="F45" s="17"/>
      <c r="G45" s="17"/>
      <c r="H45" s="17"/>
      <c r="I45" s="17"/>
      <c r="J45" s="17"/>
      <c r="K45" s="17"/>
      <c r="L45" s="17"/>
      <c r="M45" s="17"/>
      <c r="N45" s="17"/>
      <c r="O45" s="17"/>
    </row>
    <row r="46" spans="2:15" x14ac:dyDescent="0.25">
      <c r="B46" s="17"/>
      <c r="C46" s="17"/>
      <c r="D46" s="17"/>
      <c r="E46" s="17"/>
      <c r="F46" s="17"/>
      <c r="G46" s="17"/>
      <c r="H46" s="17"/>
      <c r="I46" s="17"/>
      <c r="J46" s="17"/>
      <c r="K46" s="17"/>
      <c r="L46" s="17"/>
      <c r="M46" s="17"/>
      <c r="N46" s="17"/>
      <c r="O46" s="17"/>
    </row>
    <row r="47" spans="2:15" x14ac:dyDescent="0.25">
      <c r="B47" s="17"/>
      <c r="C47" s="17"/>
      <c r="D47" s="17"/>
      <c r="E47" s="17"/>
      <c r="F47" s="17"/>
      <c r="G47" s="17"/>
      <c r="H47" s="17"/>
      <c r="I47" s="17"/>
      <c r="J47" s="17"/>
      <c r="K47" s="17"/>
      <c r="L47" s="17"/>
      <c r="M47" s="17"/>
      <c r="N47" s="17"/>
      <c r="O47" s="17"/>
    </row>
    <row r="48" spans="2:15" x14ac:dyDescent="0.25">
      <c r="B48" s="17"/>
      <c r="C48" s="17"/>
      <c r="D48" s="17"/>
      <c r="E48" s="17"/>
      <c r="F48" s="17"/>
      <c r="G48" s="17"/>
      <c r="H48" s="17"/>
      <c r="I48" s="17"/>
      <c r="J48" s="17"/>
      <c r="K48" s="17"/>
      <c r="L48" s="17"/>
      <c r="M48" s="17"/>
      <c r="N48" s="17"/>
      <c r="O48" s="17"/>
    </row>
    <row r="49" spans="2:15" x14ac:dyDescent="0.25">
      <c r="B49" s="17"/>
      <c r="C49" s="17"/>
      <c r="D49" s="17"/>
      <c r="E49" s="17"/>
      <c r="F49" s="17"/>
      <c r="G49" s="17"/>
      <c r="H49" s="17"/>
      <c r="I49" s="17"/>
      <c r="J49" s="17"/>
      <c r="K49" s="17"/>
      <c r="L49" s="17"/>
      <c r="M49" s="17"/>
      <c r="N49" s="17"/>
      <c r="O49" s="17"/>
    </row>
    <row r="50" spans="2:15" x14ac:dyDescent="0.25">
      <c r="B50" s="17"/>
      <c r="C50" s="17"/>
      <c r="D50" s="17"/>
      <c r="E50" s="17"/>
      <c r="F50" s="17"/>
      <c r="G50" s="17"/>
      <c r="H50" s="17"/>
      <c r="I50" s="17"/>
      <c r="J50" s="17"/>
      <c r="K50" s="17"/>
      <c r="L50" s="17"/>
      <c r="M50" s="17"/>
      <c r="N50" s="17"/>
      <c r="O50" s="17"/>
    </row>
    <row r="51" spans="2:15" x14ac:dyDescent="0.25">
      <c r="B51" s="17"/>
      <c r="C51" s="17"/>
      <c r="D51" s="17"/>
      <c r="E51" s="17"/>
      <c r="F51" s="17"/>
      <c r="G51" s="17"/>
      <c r="H51" s="17"/>
      <c r="I51" s="17"/>
      <c r="J51" s="17"/>
      <c r="K51" s="17"/>
      <c r="L51" s="17"/>
      <c r="M51" s="17"/>
      <c r="N51" s="17"/>
      <c r="O51" s="17"/>
    </row>
    <row r="52" spans="2:15" x14ac:dyDescent="0.25">
      <c r="B52" s="17"/>
      <c r="C52" s="17"/>
      <c r="D52" s="17"/>
      <c r="E52" s="17"/>
      <c r="F52" s="17"/>
      <c r="G52" s="17"/>
      <c r="H52" s="17"/>
      <c r="I52" s="17"/>
      <c r="J52" s="17"/>
      <c r="K52" s="17"/>
      <c r="L52" s="17"/>
      <c r="M52" s="17"/>
      <c r="N52" s="17"/>
      <c r="O52" s="17"/>
    </row>
    <row r="53" spans="2:15" x14ac:dyDescent="0.25">
      <c r="B53" s="17"/>
      <c r="C53" s="17"/>
      <c r="D53" s="17"/>
      <c r="E53" s="17"/>
      <c r="F53" s="17"/>
      <c r="G53" s="17"/>
      <c r="H53" s="17"/>
      <c r="I53" s="17"/>
      <c r="J53" s="17"/>
      <c r="K53" s="17"/>
      <c r="L53" s="17"/>
      <c r="M53" s="17"/>
      <c r="N53" s="17"/>
      <c r="O53" s="17"/>
    </row>
    <row r="54" spans="2:15" x14ac:dyDescent="0.25">
      <c r="B54" s="17"/>
      <c r="C54" s="17"/>
      <c r="D54" s="17"/>
      <c r="E54" s="17"/>
      <c r="F54" s="17"/>
      <c r="G54" s="17"/>
      <c r="H54" s="17"/>
      <c r="I54" s="17"/>
      <c r="J54" s="17"/>
      <c r="K54" s="17"/>
      <c r="L54" s="17"/>
      <c r="M54" s="17"/>
      <c r="N54" s="17"/>
      <c r="O54" s="17"/>
    </row>
    <row r="55" spans="2:15" x14ac:dyDescent="0.25">
      <c r="B55" s="17"/>
      <c r="C55" s="17"/>
      <c r="D55" s="17"/>
      <c r="E55" s="17"/>
      <c r="F55" s="17"/>
      <c r="G55" s="17"/>
      <c r="H55" s="17"/>
      <c r="I55" s="17"/>
      <c r="J55" s="17"/>
      <c r="K55" s="17"/>
      <c r="L55" s="17"/>
      <c r="M55" s="17"/>
      <c r="N55" s="17"/>
      <c r="O55" s="17"/>
    </row>
    <row r="56" spans="2:15" x14ac:dyDescent="0.25">
      <c r="B56" s="17"/>
      <c r="C56" s="17"/>
      <c r="D56" s="17"/>
      <c r="E56" s="17"/>
      <c r="F56" s="17"/>
      <c r="G56" s="17"/>
      <c r="H56" s="17"/>
      <c r="I56" s="17"/>
      <c r="J56" s="17"/>
      <c r="K56" s="17"/>
      <c r="L56" s="17"/>
      <c r="M56" s="17"/>
      <c r="N56" s="17"/>
      <c r="O56" s="17"/>
    </row>
    <row r="57" spans="2:15" x14ac:dyDescent="0.25">
      <c r="B57" s="17"/>
      <c r="C57" s="17"/>
      <c r="D57" s="17"/>
      <c r="E57" s="17"/>
      <c r="F57" s="17"/>
      <c r="G57" s="17"/>
      <c r="H57" s="17"/>
      <c r="I57" s="17"/>
      <c r="J57" s="17"/>
      <c r="K57" s="17"/>
      <c r="L57" s="17"/>
      <c r="M57" s="17"/>
      <c r="N57" s="17"/>
      <c r="O57" s="17"/>
    </row>
    <row r="58" spans="2:15" x14ac:dyDescent="0.25">
      <c r="B58" s="17"/>
      <c r="C58" s="17"/>
      <c r="D58" s="17"/>
      <c r="E58" s="17"/>
      <c r="F58" s="17"/>
      <c r="G58" s="17"/>
      <c r="H58" s="17"/>
      <c r="I58" s="17"/>
      <c r="J58" s="17"/>
      <c r="K58" s="17"/>
      <c r="L58" s="17"/>
      <c r="M58" s="17"/>
      <c r="N58" s="17"/>
      <c r="O58" s="17"/>
    </row>
    <row r="59" spans="2:15" x14ac:dyDescent="0.25">
      <c r="B59" s="17"/>
      <c r="C59" s="17"/>
      <c r="D59" s="17"/>
      <c r="E59" s="17"/>
      <c r="F59" s="17"/>
      <c r="G59" s="17"/>
      <c r="H59" s="17"/>
      <c r="I59" s="17"/>
      <c r="J59" s="17"/>
      <c r="K59" s="17"/>
      <c r="L59" s="17"/>
      <c r="M59" s="17"/>
      <c r="N59" s="17"/>
      <c r="O59" s="17"/>
    </row>
    <row r="60" spans="2:15" x14ac:dyDescent="0.25">
      <c r="B60" s="17"/>
      <c r="C60" s="17"/>
      <c r="D60" s="17"/>
      <c r="E60" s="17"/>
      <c r="F60" s="17"/>
      <c r="G60" s="17"/>
      <c r="H60" s="17"/>
      <c r="I60" s="17"/>
      <c r="J60" s="17"/>
      <c r="K60" s="17"/>
      <c r="L60" s="17"/>
      <c r="M60" s="17"/>
      <c r="N60" s="17"/>
      <c r="O60" s="17"/>
    </row>
    <row r="61" spans="2:15" x14ac:dyDescent="0.25">
      <c r="B61" s="17"/>
      <c r="C61" s="17"/>
      <c r="D61" s="17"/>
      <c r="E61" s="17"/>
      <c r="F61" s="17"/>
      <c r="G61" s="17"/>
      <c r="H61" s="17"/>
      <c r="I61" s="17"/>
      <c r="J61" s="17"/>
      <c r="K61" s="17"/>
      <c r="L61" s="17"/>
      <c r="M61" s="17"/>
      <c r="N61" s="17"/>
      <c r="O61" s="17"/>
    </row>
    <row r="62" spans="2:15" x14ac:dyDescent="0.25">
      <c r="B62" s="17"/>
      <c r="C62" s="17"/>
      <c r="D62" s="17"/>
      <c r="E62" s="17"/>
      <c r="F62" s="17"/>
      <c r="G62" s="17"/>
      <c r="H62" s="17"/>
      <c r="I62" s="17"/>
      <c r="J62" s="17"/>
      <c r="K62" s="17"/>
      <c r="L62" s="17"/>
      <c r="M62" s="17"/>
      <c r="N62" s="17"/>
      <c r="O62" s="17"/>
    </row>
    <row r="63" spans="2:15" x14ac:dyDescent="0.25">
      <c r="B63" s="17"/>
      <c r="C63" s="17"/>
      <c r="D63" s="17"/>
      <c r="E63" s="17"/>
      <c r="F63" s="17"/>
      <c r="G63" s="17"/>
      <c r="H63" s="17"/>
      <c r="I63" s="17"/>
      <c r="J63" s="17"/>
      <c r="K63" s="17"/>
      <c r="L63" s="17"/>
      <c r="M63" s="17"/>
      <c r="N63" s="17"/>
      <c r="O63" s="17"/>
    </row>
    <row r="64" spans="2:15" x14ac:dyDescent="0.25">
      <c r="B64" s="17"/>
      <c r="C64" s="17"/>
      <c r="D64" s="17"/>
      <c r="E64" s="17"/>
      <c r="F64" s="17"/>
      <c r="G64" s="17"/>
      <c r="H64" s="17"/>
      <c r="I64" s="17"/>
      <c r="J64" s="17"/>
      <c r="K64" s="17"/>
      <c r="L64" s="17"/>
      <c r="M64" s="17"/>
      <c r="N64" s="17"/>
      <c r="O64" s="17"/>
    </row>
    <row r="65" spans="2:15" x14ac:dyDescent="0.25">
      <c r="B65" s="17"/>
      <c r="C65" s="17"/>
      <c r="D65" s="17"/>
      <c r="E65" s="17"/>
      <c r="F65" s="17"/>
      <c r="G65" s="17"/>
      <c r="H65" s="17"/>
      <c r="I65" s="17"/>
      <c r="J65" s="17"/>
      <c r="K65" s="17"/>
      <c r="L65" s="17"/>
      <c r="M65" s="17"/>
      <c r="N65" s="17"/>
      <c r="O65" s="17"/>
    </row>
    <row r="66" spans="2:15" x14ac:dyDescent="0.25">
      <c r="B66" s="17"/>
      <c r="C66" s="17"/>
      <c r="D66" s="17"/>
      <c r="E66" s="17"/>
      <c r="F66" s="17"/>
      <c r="G66" s="17"/>
      <c r="H66" s="17"/>
      <c r="I66" s="17"/>
      <c r="J66" s="17"/>
      <c r="K66" s="17"/>
      <c r="L66" s="17"/>
      <c r="M66" s="17"/>
      <c r="N66" s="17"/>
      <c r="O66" s="17"/>
    </row>
    <row r="67" spans="2:15" x14ac:dyDescent="0.25">
      <c r="B67" s="17"/>
      <c r="C67" s="17"/>
      <c r="D67" s="17"/>
      <c r="E67" s="17"/>
      <c r="F67" s="17"/>
      <c r="G67" s="17"/>
      <c r="H67" s="17"/>
      <c r="I67" s="17"/>
      <c r="J67" s="17"/>
      <c r="K67" s="17"/>
      <c r="L67" s="17"/>
      <c r="M67" s="17"/>
      <c r="N67" s="17"/>
      <c r="O67" s="17"/>
    </row>
    <row r="68" spans="2:15" x14ac:dyDescent="0.25">
      <c r="B68" s="17"/>
      <c r="C68" s="17"/>
      <c r="D68" s="17"/>
      <c r="E68" s="17"/>
      <c r="F68" s="17"/>
      <c r="G68" s="17"/>
      <c r="H68" s="17"/>
      <c r="I68" s="17"/>
      <c r="J68" s="17"/>
      <c r="K68" s="17"/>
      <c r="L68" s="17"/>
      <c r="M68" s="17"/>
      <c r="N68" s="17"/>
      <c r="O68" s="17"/>
    </row>
    <row r="69" spans="2:15" ht="60.75" customHeight="1" x14ac:dyDescent="0.25">
      <c r="B69" s="17"/>
      <c r="C69" s="17"/>
      <c r="D69" s="17"/>
      <c r="E69" s="17"/>
      <c r="F69" s="17"/>
      <c r="G69" s="17"/>
      <c r="H69" s="17"/>
      <c r="I69" s="17"/>
      <c r="J69" s="17"/>
      <c r="K69" s="17"/>
      <c r="L69" s="17"/>
      <c r="M69" s="17"/>
      <c r="N69" s="17"/>
      <c r="O69" s="17"/>
    </row>
    <row r="70" spans="2:15" x14ac:dyDescent="0.25">
      <c r="B70" s="17"/>
      <c r="C70" s="17"/>
      <c r="D70" s="17"/>
      <c r="E70" s="17"/>
      <c r="F70" s="17"/>
      <c r="G70" s="17"/>
      <c r="H70" s="17"/>
      <c r="I70" s="17"/>
      <c r="J70" s="17"/>
      <c r="K70" s="17"/>
      <c r="L70" s="17"/>
      <c r="M70" s="17"/>
      <c r="N70" s="17"/>
      <c r="O70" s="17"/>
    </row>
    <row r="71" spans="2:15" x14ac:dyDescent="0.25">
      <c r="B71" s="17"/>
      <c r="C71" s="17"/>
      <c r="D71" s="17"/>
      <c r="E71" s="17"/>
      <c r="F71" s="17"/>
      <c r="G71" s="17"/>
      <c r="H71" s="17"/>
      <c r="I71" s="17"/>
      <c r="J71" s="17"/>
      <c r="K71" s="17"/>
      <c r="L71" s="17"/>
      <c r="M71" s="17"/>
      <c r="N71" s="17"/>
      <c r="O71" s="17"/>
    </row>
    <row r="72" spans="2:15" x14ac:dyDescent="0.25">
      <c r="B72" s="17"/>
      <c r="C72" s="17"/>
      <c r="D72" s="17"/>
      <c r="E72" s="17"/>
      <c r="F72" s="17"/>
      <c r="G72" s="17"/>
      <c r="H72" s="17"/>
      <c r="I72" s="17"/>
      <c r="J72" s="17"/>
      <c r="K72" s="17"/>
      <c r="L72" s="17"/>
      <c r="M72" s="17"/>
      <c r="N72" s="17"/>
      <c r="O72" s="17"/>
    </row>
    <row r="73" spans="2:15" x14ac:dyDescent="0.25">
      <c r="B73" s="17"/>
      <c r="C73" s="17"/>
      <c r="D73" s="17"/>
      <c r="E73" s="17"/>
      <c r="F73" s="17"/>
      <c r="G73" s="17"/>
      <c r="H73" s="17"/>
      <c r="I73" s="17"/>
      <c r="J73" s="17"/>
      <c r="K73" s="17"/>
      <c r="L73" s="17"/>
      <c r="M73" s="17"/>
      <c r="N73" s="17"/>
      <c r="O73" s="17"/>
    </row>
    <row r="74" spans="2:15" x14ac:dyDescent="0.25">
      <c r="B74" s="17"/>
      <c r="C74" s="17"/>
      <c r="D74" s="17"/>
      <c r="E74" s="17"/>
      <c r="F74" s="17"/>
      <c r="G74" s="17"/>
      <c r="H74" s="17"/>
      <c r="I74" s="17"/>
      <c r="J74" s="17"/>
      <c r="K74" s="17"/>
      <c r="L74" s="17"/>
      <c r="M74" s="17"/>
      <c r="N74" s="17"/>
      <c r="O74" s="17"/>
    </row>
    <row r="75" spans="2:15" x14ac:dyDescent="0.25">
      <c r="B75" s="17"/>
      <c r="C75" s="17"/>
      <c r="D75" s="17"/>
      <c r="E75" s="17"/>
      <c r="F75" s="17"/>
      <c r="G75" s="17"/>
      <c r="H75" s="17"/>
      <c r="I75" s="17"/>
      <c r="J75" s="17"/>
      <c r="K75" s="17"/>
      <c r="L75" s="17"/>
      <c r="M75" s="17"/>
      <c r="N75" s="17"/>
      <c r="O75" s="17"/>
    </row>
    <row r="76" spans="2:15" x14ac:dyDescent="0.25">
      <c r="B76" s="17"/>
      <c r="C76" s="17"/>
      <c r="D76" s="17"/>
      <c r="E76" s="17"/>
      <c r="F76" s="17"/>
      <c r="G76" s="17"/>
      <c r="H76" s="17"/>
      <c r="I76" s="17"/>
      <c r="J76" s="17"/>
      <c r="K76" s="17"/>
      <c r="L76" s="17"/>
      <c r="M76" s="17"/>
      <c r="N76" s="17"/>
      <c r="O76" s="17"/>
    </row>
    <row r="77" spans="2:15" x14ac:dyDescent="0.25">
      <c r="B77" s="17"/>
      <c r="C77" s="17"/>
      <c r="D77" s="17"/>
      <c r="E77" s="17"/>
      <c r="F77" s="17"/>
      <c r="G77" s="17"/>
      <c r="H77" s="17"/>
      <c r="I77" s="17"/>
      <c r="J77" s="17"/>
      <c r="K77" s="17"/>
      <c r="L77" s="17"/>
      <c r="M77" s="17"/>
      <c r="N77" s="17"/>
      <c r="O77" s="17"/>
    </row>
    <row r="78" spans="2:15" x14ac:dyDescent="0.25">
      <c r="B78" s="17"/>
      <c r="C78" s="17"/>
      <c r="D78" s="17"/>
      <c r="E78" s="17"/>
      <c r="F78" s="17"/>
      <c r="G78" s="17"/>
      <c r="H78" s="17"/>
      <c r="I78" s="17"/>
      <c r="J78" s="17"/>
      <c r="K78" s="17"/>
      <c r="L78" s="17"/>
      <c r="M78" s="17"/>
      <c r="N78" s="17"/>
      <c r="O78" s="17"/>
    </row>
    <row r="79" spans="2:15" x14ac:dyDescent="0.25">
      <c r="B79" s="17"/>
      <c r="C79" s="17"/>
      <c r="D79" s="17"/>
      <c r="E79" s="17"/>
      <c r="F79" s="17"/>
      <c r="G79" s="17"/>
      <c r="H79" s="17"/>
      <c r="I79" s="17"/>
      <c r="J79" s="17"/>
      <c r="K79" s="17"/>
      <c r="L79" s="17"/>
      <c r="M79" s="17"/>
      <c r="N79" s="17"/>
      <c r="O79" s="17"/>
    </row>
    <row r="80" spans="2:15" x14ac:dyDescent="0.25">
      <c r="B80" s="17"/>
      <c r="C80" s="17"/>
      <c r="D80" s="17"/>
      <c r="E80" s="17"/>
      <c r="F80" s="17"/>
      <c r="G80" s="17"/>
      <c r="H80" s="17"/>
      <c r="I80" s="17"/>
      <c r="J80" s="17"/>
      <c r="K80" s="17"/>
      <c r="L80" s="17"/>
      <c r="M80" s="17"/>
      <c r="N80" s="17"/>
      <c r="O80" s="17"/>
    </row>
    <row r="81" spans="2:15" x14ac:dyDescent="0.25">
      <c r="B81" s="17"/>
      <c r="C81" s="17"/>
      <c r="D81" s="17"/>
      <c r="E81" s="17"/>
      <c r="F81" s="17"/>
      <c r="G81" s="17"/>
      <c r="H81" s="17"/>
      <c r="I81" s="17"/>
      <c r="J81" s="17"/>
      <c r="K81" s="17"/>
      <c r="L81" s="17"/>
      <c r="M81" s="17"/>
      <c r="N81" s="17"/>
      <c r="O81" s="17"/>
    </row>
    <row r="82" spans="2:15" x14ac:dyDescent="0.25">
      <c r="B82" s="17"/>
      <c r="C82" s="17"/>
      <c r="D82" s="17"/>
      <c r="E82" s="17"/>
      <c r="F82" s="17"/>
      <c r="G82" s="17"/>
      <c r="H82" s="17"/>
      <c r="I82" s="17"/>
      <c r="J82" s="17"/>
      <c r="K82" s="17"/>
      <c r="L82" s="17"/>
      <c r="M82" s="17"/>
      <c r="N82" s="17"/>
      <c r="O82" s="17"/>
    </row>
    <row r="83" spans="2:15" x14ac:dyDescent="0.25">
      <c r="B83" s="17"/>
      <c r="C83" s="17"/>
      <c r="D83" s="17"/>
      <c r="E83" s="17"/>
      <c r="F83" s="17"/>
      <c r="G83" s="17"/>
      <c r="H83" s="17"/>
      <c r="I83" s="17"/>
      <c r="J83" s="17"/>
      <c r="K83" s="17"/>
      <c r="L83" s="17"/>
      <c r="M83" s="17"/>
      <c r="N83" s="17"/>
      <c r="O83" s="17"/>
    </row>
    <row r="84" spans="2:15" x14ac:dyDescent="0.25">
      <c r="B84" s="17"/>
      <c r="C84" s="17"/>
      <c r="D84" s="17"/>
      <c r="E84" s="17"/>
      <c r="F84" s="17"/>
      <c r="G84" s="17"/>
      <c r="H84" s="17"/>
      <c r="I84" s="17"/>
      <c r="J84" s="17"/>
      <c r="K84" s="17"/>
      <c r="L84" s="17"/>
      <c r="M84" s="17"/>
      <c r="N84" s="17"/>
      <c r="O84" s="17"/>
    </row>
    <row r="85" spans="2:15" x14ac:dyDescent="0.25">
      <c r="B85" s="17"/>
      <c r="C85" s="17"/>
      <c r="D85" s="17"/>
      <c r="E85" s="17"/>
      <c r="F85" s="17"/>
      <c r="G85" s="17"/>
      <c r="H85" s="17"/>
      <c r="I85" s="17"/>
      <c r="J85" s="17"/>
      <c r="K85" s="17"/>
      <c r="L85" s="17"/>
      <c r="M85" s="17"/>
      <c r="N85" s="17"/>
      <c r="O85" s="17"/>
    </row>
    <row r="86" spans="2:15" x14ac:dyDescent="0.25">
      <c r="B86" s="17"/>
      <c r="C86" s="17"/>
      <c r="D86" s="17"/>
      <c r="E86" s="17"/>
      <c r="F86" s="17"/>
      <c r="G86" s="17"/>
      <c r="H86" s="17"/>
      <c r="I86" s="17"/>
      <c r="J86" s="17"/>
      <c r="K86" s="17"/>
      <c r="L86" s="17"/>
      <c r="M86" s="17"/>
      <c r="N86" s="17"/>
      <c r="O86" s="17"/>
    </row>
    <row r="87" spans="2:15" x14ac:dyDescent="0.25">
      <c r="B87" s="17"/>
      <c r="C87" s="17"/>
      <c r="D87" s="17"/>
      <c r="E87" s="17"/>
      <c r="F87" s="17"/>
      <c r="G87" s="17"/>
      <c r="H87" s="17"/>
      <c r="I87" s="17"/>
      <c r="J87" s="17"/>
      <c r="K87" s="17"/>
      <c r="L87" s="17"/>
      <c r="M87" s="17"/>
      <c r="N87" s="17"/>
      <c r="O87" s="17"/>
    </row>
    <row r="88" spans="2:15" x14ac:dyDescent="0.25">
      <c r="B88" s="17"/>
      <c r="C88" s="17"/>
      <c r="D88" s="17"/>
      <c r="E88" s="17"/>
      <c r="F88" s="17"/>
      <c r="G88" s="17"/>
      <c r="H88" s="17"/>
      <c r="I88" s="17"/>
      <c r="J88" s="17"/>
      <c r="K88" s="17"/>
      <c r="L88" s="17"/>
      <c r="M88" s="17"/>
      <c r="N88" s="17"/>
      <c r="O88" s="17"/>
    </row>
    <row r="89" spans="2:15" x14ac:dyDescent="0.25">
      <c r="B89" s="17"/>
      <c r="C89" s="17"/>
      <c r="D89" s="17"/>
      <c r="E89" s="17"/>
      <c r="F89" s="17"/>
      <c r="G89" s="17"/>
      <c r="H89" s="17"/>
      <c r="I89" s="17"/>
      <c r="J89" s="17"/>
      <c r="K89" s="17"/>
      <c r="L89" s="17"/>
      <c r="M89" s="17"/>
      <c r="N89" s="17"/>
      <c r="O89" s="17"/>
    </row>
    <row r="90" spans="2:15" x14ac:dyDescent="0.25">
      <c r="B90" s="17"/>
      <c r="C90" s="17"/>
      <c r="D90" s="17"/>
      <c r="E90" s="17"/>
      <c r="F90" s="17"/>
      <c r="G90" s="17"/>
      <c r="H90" s="17"/>
      <c r="I90" s="17"/>
      <c r="J90" s="17"/>
      <c r="K90" s="17"/>
      <c r="L90" s="17"/>
      <c r="M90" s="17"/>
      <c r="N90" s="17"/>
      <c r="O90" s="17"/>
    </row>
    <row r="91" spans="2:15" x14ac:dyDescent="0.25">
      <c r="B91" s="17"/>
      <c r="C91" s="17"/>
      <c r="D91" s="17"/>
      <c r="E91" s="17"/>
      <c r="F91" s="17"/>
      <c r="G91" s="17"/>
      <c r="H91" s="17"/>
      <c r="I91" s="17"/>
      <c r="J91" s="17"/>
      <c r="K91" s="17"/>
      <c r="L91" s="17"/>
      <c r="M91" s="17"/>
      <c r="N91" s="17"/>
      <c r="O91" s="17"/>
    </row>
    <row r="92" spans="2:15" x14ac:dyDescent="0.25">
      <c r="B92" s="17"/>
      <c r="C92" s="17"/>
      <c r="D92" s="17"/>
      <c r="E92" s="17"/>
      <c r="F92" s="17"/>
      <c r="G92" s="17"/>
      <c r="H92" s="17"/>
      <c r="I92" s="17"/>
      <c r="J92" s="17"/>
      <c r="K92" s="17"/>
      <c r="L92" s="17"/>
      <c r="M92" s="17"/>
      <c r="N92" s="17"/>
      <c r="O92" s="17"/>
    </row>
    <row r="93" spans="2:15" x14ac:dyDescent="0.25">
      <c r="B93" s="17"/>
      <c r="C93" s="17"/>
      <c r="D93" s="17"/>
      <c r="E93" s="17"/>
      <c r="F93" s="17"/>
      <c r="G93" s="17"/>
      <c r="H93" s="17"/>
      <c r="I93" s="17"/>
      <c r="J93" s="17"/>
      <c r="K93" s="17"/>
      <c r="L93" s="17"/>
      <c r="M93" s="17"/>
      <c r="N93" s="17"/>
      <c r="O93" s="17"/>
    </row>
    <row r="94" spans="2:15" x14ac:dyDescent="0.25">
      <c r="B94" s="17"/>
      <c r="C94" s="17"/>
      <c r="D94" s="17"/>
      <c r="E94" s="17"/>
      <c r="F94" s="17"/>
      <c r="G94" s="17"/>
      <c r="H94" s="17"/>
      <c r="I94" s="17"/>
      <c r="J94" s="17"/>
      <c r="K94" s="17"/>
      <c r="L94" s="17"/>
      <c r="M94" s="17"/>
      <c r="N94" s="17"/>
      <c r="O94" s="17"/>
    </row>
    <row r="95" spans="2:15" x14ac:dyDescent="0.25">
      <c r="B95" s="17"/>
      <c r="C95" s="17"/>
      <c r="D95" s="17"/>
      <c r="E95" s="17"/>
      <c r="F95" s="17"/>
      <c r="G95" s="17"/>
      <c r="H95" s="17"/>
      <c r="I95" s="17"/>
      <c r="J95" s="17"/>
      <c r="K95" s="17"/>
      <c r="L95" s="17"/>
      <c r="M95" s="17"/>
      <c r="N95" s="17"/>
      <c r="O95" s="17"/>
    </row>
    <row r="96" spans="2:15" x14ac:dyDescent="0.25">
      <c r="B96" s="17"/>
      <c r="C96" s="17"/>
      <c r="D96" s="17"/>
      <c r="E96" s="17"/>
      <c r="F96" s="17"/>
      <c r="G96" s="17"/>
      <c r="H96" s="17"/>
      <c r="I96" s="17"/>
      <c r="J96" s="17"/>
      <c r="K96" s="17"/>
      <c r="L96" s="17"/>
      <c r="M96" s="17"/>
      <c r="N96" s="17"/>
      <c r="O96" s="17"/>
    </row>
    <row r="97" spans="2:15" x14ac:dyDescent="0.25">
      <c r="B97" s="17"/>
      <c r="C97" s="17"/>
      <c r="D97" s="17"/>
      <c r="E97" s="17"/>
      <c r="F97" s="17"/>
      <c r="G97" s="17"/>
      <c r="H97" s="17"/>
      <c r="I97" s="17"/>
      <c r="J97" s="17"/>
      <c r="K97" s="17"/>
      <c r="L97" s="17"/>
      <c r="M97" s="17"/>
      <c r="N97" s="17"/>
      <c r="O97" s="17"/>
    </row>
    <row r="98" spans="2:15" x14ac:dyDescent="0.25">
      <c r="B98" s="17"/>
      <c r="C98" s="17"/>
      <c r="D98" s="17"/>
      <c r="E98" s="17"/>
      <c r="F98" s="17"/>
      <c r="G98" s="17"/>
      <c r="H98" s="17"/>
      <c r="I98" s="17"/>
      <c r="J98" s="17"/>
      <c r="K98" s="17"/>
      <c r="L98" s="17"/>
      <c r="M98" s="17"/>
      <c r="N98" s="17"/>
      <c r="O98" s="17"/>
    </row>
    <row r="99" spans="2:15" x14ac:dyDescent="0.25">
      <c r="B99" s="17"/>
      <c r="C99" s="17"/>
      <c r="D99" s="17"/>
      <c r="E99" s="17"/>
      <c r="F99" s="17"/>
      <c r="G99" s="17"/>
      <c r="H99" s="17"/>
      <c r="I99" s="17"/>
      <c r="J99" s="17"/>
      <c r="K99" s="17"/>
      <c r="L99" s="17"/>
      <c r="M99" s="17"/>
      <c r="N99" s="17"/>
      <c r="O99" s="17"/>
    </row>
    <row r="100" spans="2:15" x14ac:dyDescent="0.25">
      <c r="B100" s="17"/>
      <c r="C100" s="17"/>
      <c r="D100" s="17"/>
      <c r="E100" s="17"/>
      <c r="F100" s="17"/>
      <c r="G100" s="17"/>
      <c r="H100" s="17"/>
      <c r="I100" s="17"/>
      <c r="J100" s="17"/>
      <c r="K100" s="17"/>
      <c r="L100" s="17"/>
      <c r="M100" s="17"/>
      <c r="N100" s="17"/>
      <c r="O100" s="17"/>
    </row>
    <row r="101" spans="2:15" x14ac:dyDescent="0.25">
      <c r="B101" s="17"/>
      <c r="C101" s="17"/>
      <c r="D101" s="17"/>
      <c r="E101" s="17"/>
      <c r="F101" s="17"/>
      <c r="G101" s="17"/>
      <c r="H101" s="17"/>
      <c r="I101" s="17"/>
      <c r="J101" s="17"/>
      <c r="K101" s="17"/>
      <c r="L101" s="17"/>
      <c r="M101" s="17"/>
      <c r="N101" s="17"/>
      <c r="O101" s="17"/>
    </row>
    <row r="102" spans="2:15" x14ac:dyDescent="0.25">
      <c r="B102" s="17"/>
      <c r="C102" s="17"/>
      <c r="D102" s="17"/>
      <c r="E102" s="17"/>
      <c r="F102" s="17"/>
      <c r="G102" s="17"/>
      <c r="H102" s="17"/>
      <c r="I102" s="17"/>
      <c r="J102" s="17"/>
      <c r="K102" s="17"/>
      <c r="L102" s="17"/>
      <c r="M102" s="17"/>
      <c r="N102" s="17"/>
      <c r="O102" s="17"/>
    </row>
    <row r="103" spans="2:15" x14ac:dyDescent="0.25">
      <c r="B103" s="17"/>
      <c r="C103" s="17"/>
      <c r="D103" s="17"/>
      <c r="E103" s="17"/>
      <c r="F103" s="17"/>
      <c r="G103" s="17"/>
      <c r="H103" s="17"/>
      <c r="I103" s="17"/>
      <c r="J103" s="17"/>
      <c r="K103" s="17"/>
      <c r="L103" s="17"/>
      <c r="M103" s="17"/>
      <c r="N103" s="17"/>
      <c r="O103" s="17"/>
    </row>
    <row r="104" spans="2:15" x14ac:dyDescent="0.25">
      <c r="B104" s="17"/>
      <c r="C104" s="17"/>
      <c r="D104" s="17"/>
      <c r="E104" s="17"/>
      <c r="F104" s="17"/>
      <c r="G104" s="17"/>
      <c r="H104" s="17"/>
      <c r="I104" s="17"/>
      <c r="J104" s="17"/>
      <c r="K104" s="17"/>
      <c r="L104" s="17"/>
      <c r="M104" s="17"/>
      <c r="N104" s="17"/>
      <c r="O104" s="17"/>
    </row>
    <row r="105" spans="2:15" x14ac:dyDescent="0.25">
      <c r="B105" s="17"/>
      <c r="C105" s="17"/>
      <c r="D105" s="17"/>
      <c r="E105" s="17"/>
      <c r="F105" s="17"/>
      <c r="G105" s="17"/>
      <c r="H105" s="17"/>
      <c r="I105" s="17"/>
      <c r="J105" s="17"/>
      <c r="K105" s="17"/>
      <c r="L105" s="17"/>
      <c r="M105" s="17"/>
      <c r="N105" s="17"/>
      <c r="O105" s="17"/>
    </row>
    <row r="106" spans="2:15" x14ac:dyDescent="0.25">
      <c r="B106" s="17"/>
      <c r="C106" s="17"/>
      <c r="D106" s="17"/>
      <c r="E106" s="17"/>
      <c r="F106" s="17"/>
      <c r="G106" s="17"/>
      <c r="H106" s="17"/>
      <c r="I106" s="17"/>
      <c r="J106" s="17"/>
      <c r="K106" s="17"/>
      <c r="L106" s="17"/>
      <c r="M106" s="17"/>
      <c r="N106" s="17"/>
      <c r="O106" s="17"/>
    </row>
    <row r="107" spans="2:15" x14ac:dyDescent="0.25">
      <c r="B107" s="17"/>
      <c r="C107" s="17"/>
      <c r="D107" s="17"/>
      <c r="E107" s="17"/>
      <c r="F107" s="17"/>
      <c r="G107" s="17"/>
      <c r="H107" s="17"/>
      <c r="I107" s="17"/>
      <c r="J107" s="17"/>
      <c r="K107" s="17"/>
      <c r="L107" s="17"/>
      <c r="M107" s="17"/>
      <c r="N107" s="17"/>
      <c r="O107" s="17"/>
    </row>
    <row r="108" spans="2:15" x14ac:dyDescent="0.25">
      <c r="B108" s="17"/>
      <c r="C108" s="17"/>
      <c r="D108" s="17"/>
      <c r="E108" s="17"/>
      <c r="F108" s="17"/>
      <c r="G108" s="17"/>
      <c r="H108" s="17"/>
      <c r="I108" s="17"/>
      <c r="J108" s="17"/>
      <c r="K108" s="17"/>
      <c r="L108" s="17"/>
      <c r="M108" s="17"/>
      <c r="N108" s="17"/>
      <c r="O108" s="17"/>
    </row>
    <row r="109" spans="2:15" x14ac:dyDescent="0.25">
      <c r="B109" s="17"/>
      <c r="C109" s="17"/>
      <c r="D109" s="17"/>
      <c r="E109" s="17"/>
      <c r="F109" s="17"/>
      <c r="G109" s="17"/>
      <c r="H109" s="17"/>
      <c r="I109" s="17"/>
      <c r="J109" s="17"/>
      <c r="K109" s="17"/>
      <c r="L109" s="17"/>
      <c r="M109" s="17"/>
      <c r="N109" s="17"/>
      <c r="O109" s="17"/>
    </row>
    <row r="110" spans="2:15" x14ac:dyDescent="0.25">
      <c r="B110" s="17"/>
      <c r="C110" s="17"/>
      <c r="D110" s="17"/>
      <c r="E110" s="17"/>
      <c r="F110" s="17"/>
      <c r="G110" s="17"/>
      <c r="H110" s="17"/>
      <c r="I110" s="17"/>
      <c r="J110" s="17"/>
      <c r="K110" s="17"/>
      <c r="L110" s="17"/>
      <c r="M110" s="17"/>
      <c r="N110" s="17"/>
      <c r="O110" s="17"/>
    </row>
    <row r="111" spans="2:15" x14ac:dyDescent="0.25">
      <c r="B111" s="17"/>
      <c r="C111" s="17"/>
      <c r="D111" s="17"/>
      <c r="E111" s="17"/>
      <c r="F111" s="17"/>
      <c r="G111" s="17"/>
      <c r="H111" s="17"/>
      <c r="I111" s="17"/>
      <c r="J111" s="17"/>
      <c r="K111" s="17"/>
      <c r="L111" s="17"/>
      <c r="M111" s="17"/>
      <c r="N111" s="17"/>
      <c r="O111" s="17"/>
    </row>
    <row r="112" spans="2:15" x14ac:dyDescent="0.25">
      <c r="B112" s="17"/>
      <c r="C112" s="17"/>
      <c r="D112" s="17"/>
      <c r="E112" s="17"/>
      <c r="F112" s="17"/>
      <c r="G112" s="17"/>
      <c r="H112" s="17"/>
      <c r="I112" s="17"/>
      <c r="J112" s="17"/>
      <c r="K112" s="17"/>
      <c r="L112" s="17"/>
      <c r="M112" s="17"/>
      <c r="N112" s="17"/>
      <c r="O112" s="17"/>
    </row>
    <row r="113" spans="2:15" x14ac:dyDescent="0.25">
      <c r="B113" s="17"/>
      <c r="C113" s="17"/>
      <c r="D113" s="17"/>
      <c r="E113" s="17"/>
      <c r="F113" s="17"/>
      <c r="G113" s="17"/>
      <c r="H113" s="17"/>
      <c r="I113" s="17"/>
      <c r="J113" s="17"/>
      <c r="K113" s="17"/>
      <c r="L113" s="17"/>
      <c r="M113" s="17"/>
      <c r="N113" s="17"/>
      <c r="O113" s="17"/>
    </row>
    <row r="114" spans="2:15" x14ac:dyDescent="0.25">
      <c r="B114" s="17"/>
      <c r="C114" s="17"/>
      <c r="D114" s="17"/>
      <c r="E114" s="17"/>
      <c r="F114" s="17"/>
      <c r="G114" s="17"/>
      <c r="H114" s="17"/>
      <c r="I114" s="17"/>
      <c r="J114" s="17"/>
      <c r="K114" s="17"/>
      <c r="L114" s="17"/>
      <c r="M114" s="17"/>
      <c r="N114" s="17"/>
      <c r="O114" s="17"/>
    </row>
    <row r="115" spans="2:15" x14ac:dyDescent="0.25">
      <c r="B115" s="17"/>
      <c r="C115" s="17"/>
      <c r="D115" s="17"/>
      <c r="E115" s="17"/>
      <c r="F115" s="17"/>
      <c r="G115" s="17"/>
      <c r="H115" s="17"/>
      <c r="I115" s="17"/>
      <c r="J115" s="17"/>
      <c r="K115" s="17"/>
      <c r="L115" s="17"/>
      <c r="M115" s="17"/>
      <c r="N115" s="17"/>
      <c r="O115" s="17"/>
    </row>
    <row r="116" spans="2:15" x14ac:dyDescent="0.25">
      <c r="B116" s="17"/>
      <c r="C116" s="17"/>
      <c r="D116" s="17"/>
      <c r="E116" s="17"/>
      <c r="F116" s="17"/>
      <c r="G116" s="17"/>
      <c r="H116" s="17"/>
      <c r="I116" s="17"/>
      <c r="J116" s="17"/>
      <c r="K116" s="17"/>
      <c r="L116" s="17"/>
      <c r="M116" s="17"/>
      <c r="N116" s="17"/>
      <c r="O116" s="17"/>
    </row>
    <row r="117" spans="2:15" x14ac:dyDescent="0.25">
      <c r="B117" s="17"/>
      <c r="C117" s="17"/>
      <c r="D117" s="17"/>
      <c r="E117" s="17"/>
      <c r="F117" s="17"/>
      <c r="G117" s="17"/>
      <c r="H117" s="17"/>
      <c r="I117" s="17"/>
      <c r="J117" s="17"/>
      <c r="K117" s="17"/>
      <c r="L117" s="17"/>
      <c r="M117" s="17"/>
      <c r="N117" s="17"/>
      <c r="O117" s="17"/>
    </row>
    <row r="118" spans="2:15" x14ac:dyDescent="0.25">
      <c r="B118" s="17"/>
      <c r="C118" s="17"/>
      <c r="D118" s="17"/>
      <c r="E118" s="17"/>
      <c r="F118" s="17"/>
      <c r="G118" s="17"/>
      <c r="H118" s="17"/>
      <c r="I118" s="17"/>
      <c r="J118" s="17"/>
      <c r="K118" s="17"/>
      <c r="L118" s="17"/>
      <c r="M118" s="17"/>
      <c r="N118" s="17"/>
      <c r="O118" s="17"/>
    </row>
    <row r="119" spans="2:15" x14ac:dyDescent="0.25">
      <c r="B119" s="17"/>
      <c r="C119" s="17"/>
      <c r="D119" s="17"/>
      <c r="E119" s="17"/>
      <c r="F119" s="17"/>
      <c r="G119" s="17"/>
      <c r="H119" s="17"/>
      <c r="I119" s="17"/>
      <c r="J119" s="17"/>
      <c r="K119" s="17"/>
      <c r="L119" s="17"/>
      <c r="M119" s="17"/>
      <c r="N119" s="17"/>
      <c r="O119" s="17"/>
    </row>
    <row r="120" spans="2:15" x14ac:dyDescent="0.25">
      <c r="B120" s="17"/>
      <c r="C120" s="17"/>
      <c r="D120" s="17"/>
      <c r="E120" s="17"/>
      <c r="F120" s="17"/>
      <c r="G120" s="17"/>
      <c r="H120" s="17"/>
      <c r="I120" s="17"/>
      <c r="J120" s="17"/>
      <c r="K120" s="17"/>
      <c r="L120" s="17"/>
      <c r="M120" s="17"/>
      <c r="N120" s="17"/>
      <c r="O120" s="17"/>
    </row>
    <row r="121" spans="2:15" x14ac:dyDescent="0.25">
      <c r="B121" s="17"/>
      <c r="C121" s="17"/>
      <c r="D121" s="17"/>
      <c r="E121" s="17"/>
      <c r="F121" s="17"/>
      <c r="G121" s="17"/>
      <c r="H121" s="17"/>
      <c r="I121" s="17"/>
      <c r="J121" s="17"/>
      <c r="K121" s="17"/>
      <c r="L121" s="17"/>
      <c r="M121" s="17"/>
      <c r="N121" s="17"/>
      <c r="O121" s="17"/>
    </row>
    <row r="122" spans="2:15" x14ac:dyDescent="0.25">
      <c r="B122" s="17"/>
      <c r="C122" s="17"/>
      <c r="D122" s="17"/>
      <c r="E122" s="17"/>
      <c r="F122" s="17"/>
      <c r="G122" s="17"/>
      <c r="H122" s="17"/>
      <c r="I122" s="17"/>
      <c r="J122" s="17"/>
      <c r="K122" s="17"/>
      <c r="L122" s="17"/>
      <c r="M122" s="17"/>
      <c r="N122" s="17"/>
      <c r="O122" s="17"/>
    </row>
    <row r="123" spans="2:15" x14ac:dyDescent="0.25">
      <c r="B123" s="17"/>
      <c r="C123" s="17"/>
      <c r="D123" s="17"/>
      <c r="E123" s="17"/>
      <c r="F123" s="17"/>
      <c r="G123" s="17"/>
      <c r="H123" s="17"/>
      <c r="I123" s="17"/>
      <c r="J123" s="17"/>
      <c r="K123" s="17"/>
      <c r="L123" s="17"/>
      <c r="M123" s="17"/>
      <c r="N123" s="17"/>
      <c r="O123" s="17"/>
    </row>
    <row r="124" spans="2:15" x14ac:dyDescent="0.25">
      <c r="B124" s="17"/>
      <c r="C124" s="17"/>
      <c r="D124" s="17"/>
      <c r="E124" s="17"/>
      <c r="F124" s="17"/>
      <c r="G124" s="17"/>
      <c r="H124" s="17"/>
      <c r="I124" s="17"/>
      <c r="J124" s="17"/>
      <c r="K124" s="17"/>
      <c r="L124" s="17"/>
      <c r="M124" s="17"/>
      <c r="N124" s="17"/>
      <c r="O124" s="17"/>
    </row>
    <row r="125" spans="2:15" x14ac:dyDescent="0.25">
      <c r="B125" s="17"/>
      <c r="C125" s="17"/>
      <c r="D125" s="17"/>
      <c r="E125" s="17"/>
      <c r="F125" s="17"/>
      <c r="G125" s="17"/>
      <c r="H125" s="17"/>
      <c r="I125" s="17"/>
      <c r="J125" s="17"/>
      <c r="K125" s="17"/>
      <c r="L125" s="17"/>
      <c r="M125" s="17"/>
      <c r="N125" s="17"/>
      <c r="O125" s="17"/>
    </row>
    <row r="126" spans="2:15" x14ac:dyDescent="0.25">
      <c r="B126" s="17"/>
      <c r="C126" s="17"/>
      <c r="D126" s="17"/>
      <c r="E126" s="17"/>
      <c r="F126" s="17"/>
      <c r="G126" s="17"/>
      <c r="H126" s="17"/>
      <c r="I126" s="17"/>
      <c r="J126" s="17"/>
      <c r="K126" s="17"/>
      <c r="L126" s="17"/>
      <c r="M126" s="17"/>
      <c r="N126" s="17"/>
      <c r="O126" s="17"/>
    </row>
    <row r="127" spans="2:15" x14ac:dyDescent="0.25">
      <c r="B127" s="17"/>
      <c r="C127" s="17"/>
      <c r="D127" s="17"/>
      <c r="E127" s="17"/>
      <c r="F127" s="17"/>
      <c r="G127" s="17"/>
      <c r="H127" s="17"/>
      <c r="I127" s="17"/>
      <c r="J127" s="17"/>
      <c r="K127" s="17"/>
      <c r="L127" s="17"/>
      <c r="M127" s="17"/>
      <c r="N127" s="17"/>
      <c r="O127" s="17"/>
    </row>
    <row r="128" spans="2:15" x14ac:dyDescent="0.25">
      <c r="B128" s="17"/>
      <c r="C128" s="17"/>
      <c r="D128" s="17"/>
      <c r="E128" s="17"/>
      <c r="F128" s="17"/>
      <c r="G128" s="17"/>
      <c r="H128" s="17"/>
      <c r="I128" s="17"/>
      <c r="J128" s="17"/>
      <c r="K128" s="17"/>
      <c r="L128" s="17"/>
      <c r="M128" s="17"/>
      <c r="N128" s="17"/>
      <c r="O128" s="17"/>
    </row>
    <row r="129" spans="2:15" x14ac:dyDescent="0.25">
      <c r="B129" s="17"/>
      <c r="C129" s="17"/>
      <c r="D129" s="17"/>
      <c r="E129" s="17"/>
      <c r="F129" s="17"/>
      <c r="G129" s="17"/>
      <c r="H129" s="17"/>
      <c r="I129" s="17"/>
      <c r="J129" s="17"/>
      <c r="K129" s="17"/>
      <c r="L129" s="17"/>
      <c r="M129" s="17"/>
      <c r="N129" s="17"/>
      <c r="O129" s="17"/>
    </row>
    <row r="130" spans="2:15" x14ac:dyDescent="0.25">
      <c r="B130" s="17"/>
      <c r="C130" s="17"/>
      <c r="D130" s="17"/>
      <c r="E130" s="17"/>
      <c r="F130" s="17"/>
      <c r="G130" s="17"/>
      <c r="H130" s="17"/>
      <c r="I130" s="17"/>
      <c r="J130" s="17"/>
      <c r="K130" s="17"/>
      <c r="L130" s="17"/>
      <c r="M130" s="17"/>
      <c r="N130" s="17"/>
      <c r="O130" s="17"/>
    </row>
    <row r="131" spans="2:15" x14ac:dyDescent="0.25">
      <c r="B131" s="17"/>
      <c r="C131" s="17"/>
      <c r="D131" s="17"/>
      <c r="E131" s="17"/>
      <c r="F131" s="17"/>
      <c r="G131" s="17"/>
      <c r="H131" s="17"/>
      <c r="I131" s="17"/>
      <c r="J131" s="17"/>
      <c r="K131" s="17"/>
      <c r="L131" s="17"/>
      <c r="M131" s="17"/>
      <c r="N131" s="17"/>
      <c r="O131" s="17"/>
    </row>
    <row r="132" spans="2:15" x14ac:dyDescent="0.25">
      <c r="B132" s="17"/>
      <c r="C132" s="17"/>
      <c r="D132" s="17"/>
      <c r="E132" s="17"/>
      <c r="F132" s="17"/>
      <c r="G132" s="17"/>
      <c r="H132" s="17"/>
      <c r="I132" s="17"/>
      <c r="J132" s="17"/>
      <c r="K132" s="17"/>
      <c r="L132" s="17"/>
      <c r="M132" s="17"/>
      <c r="N132" s="17"/>
      <c r="O132" s="17"/>
    </row>
    <row r="133" spans="2:15" x14ac:dyDescent="0.25">
      <c r="B133" s="17"/>
      <c r="C133" s="17"/>
      <c r="D133" s="17"/>
      <c r="E133" s="17"/>
      <c r="F133" s="17"/>
      <c r="G133" s="17"/>
      <c r="H133" s="17"/>
      <c r="I133" s="17"/>
      <c r="J133" s="17"/>
      <c r="K133" s="17"/>
      <c r="L133" s="17"/>
      <c r="M133" s="17"/>
      <c r="N133" s="17"/>
      <c r="O133" s="17"/>
    </row>
    <row r="134" spans="2:15" x14ac:dyDescent="0.25">
      <c r="B134" s="17"/>
      <c r="C134" s="17"/>
      <c r="D134" s="17"/>
      <c r="E134" s="17"/>
      <c r="F134" s="17"/>
      <c r="G134" s="17"/>
      <c r="H134" s="17"/>
      <c r="I134" s="17"/>
      <c r="J134" s="17"/>
      <c r="K134" s="17"/>
      <c r="L134" s="17"/>
      <c r="M134" s="17"/>
      <c r="N134" s="17"/>
      <c r="O134" s="17"/>
    </row>
    <row r="135" spans="2:15" x14ac:dyDescent="0.25">
      <c r="B135" s="17"/>
      <c r="C135" s="17"/>
      <c r="D135" s="17"/>
      <c r="E135" s="17"/>
      <c r="F135" s="17"/>
      <c r="G135" s="17"/>
      <c r="H135" s="17"/>
      <c r="I135" s="17"/>
      <c r="J135" s="17"/>
      <c r="K135" s="17"/>
      <c r="L135" s="17"/>
      <c r="M135" s="17"/>
      <c r="N135" s="17"/>
      <c r="O135" s="17"/>
    </row>
    <row r="136" spans="2:15" x14ac:dyDescent="0.25">
      <c r="B136" s="17"/>
      <c r="C136" s="17"/>
      <c r="D136" s="17"/>
      <c r="E136" s="17"/>
      <c r="F136" s="17"/>
      <c r="G136" s="17"/>
      <c r="H136" s="17"/>
      <c r="I136" s="17"/>
      <c r="J136" s="17"/>
      <c r="K136" s="17"/>
      <c r="L136" s="17"/>
      <c r="M136" s="17"/>
      <c r="N136" s="17"/>
      <c r="O136" s="17"/>
    </row>
    <row r="137" spans="2:15" x14ac:dyDescent="0.25">
      <c r="B137" s="17"/>
      <c r="C137" s="17"/>
      <c r="D137" s="17"/>
      <c r="E137" s="17"/>
      <c r="F137" s="17"/>
      <c r="G137" s="17"/>
      <c r="H137" s="17"/>
      <c r="I137" s="17"/>
      <c r="J137" s="17"/>
      <c r="K137" s="17"/>
      <c r="L137" s="17"/>
      <c r="M137" s="17"/>
      <c r="N137" s="17"/>
      <c r="O137" s="17"/>
    </row>
    <row r="138" spans="2:15" x14ac:dyDescent="0.25">
      <c r="B138" s="17"/>
      <c r="C138" s="17"/>
      <c r="D138" s="17"/>
      <c r="E138" s="17"/>
      <c r="F138" s="17"/>
      <c r="G138" s="17"/>
      <c r="H138" s="17"/>
      <c r="I138" s="17"/>
      <c r="J138" s="17"/>
      <c r="K138" s="17"/>
      <c r="L138" s="17"/>
      <c r="M138" s="17"/>
      <c r="N138" s="17"/>
      <c r="O138" s="17"/>
    </row>
    <row r="139" spans="2:15" x14ac:dyDescent="0.25">
      <c r="B139" s="17"/>
      <c r="C139" s="17"/>
      <c r="D139" s="17"/>
      <c r="E139" s="17"/>
      <c r="F139" s="17"/>
      <c r="G139" s="17"/>
      <c r="H139" s="17"/>
      <c r="I139" s="17"/>
      <c r="J139" s="17"/>
      <c r="K139" s="17"/>
      <c r="L139" s="17"/>
      <c r="M139" s="17"/>
      <c r="N139" s="17"/>
      <c r="O139" s="17"/>
    </row>
    <row r="140" spans="2:15" x14ac:dyDescent="0.25">
      <c r="B140" s="17"/>
      <c r="C140" s="17"/>
      <c r="D140" s="17"/>
      <c r="E140" s="17"/>
      <c r="F140" s="17"/>
      <c r="G140" s="17"/>
      <c r="H140" s="17"/>
      <c r="I140" s="17"/>
      <c r="J140" s="17"/>
      <c r="K140" s="17"/>
      <c r="L140" s="17"/>
      <c r="M140" s="17"/>
      <c r="N140" s="17"/>
      <c r="O140" s="17"/>
    </row>
    <row r="141" spans="2:15" x14ac:dyDescent="0.25">
      <c r="B141" s="17"/>
      <c r="C141" s="17"/>
      <c r="D141" s="17"/>
      <c r="E141" s="17"/>
      <c r="F141" s="17"/>
      <c r="G141" s="17"/>
      <c r="H141" s="17"/>
      <c r="I141" s="17"/>
      <c r="J141" s="17"/>
      <c r="K141" s="17"/>
      <c r="L141" s="17"/>
      <c r="M141" s="17"/>
      <c r="N141" s="17"/>
      <c r="O141" s="17"/>
    </row>
    <row r="142" spans="2:15" x14ac:dyDescent="0.25">
      <c r="B142" s="17"/>
      <c r="C142" s="17"/>
      <c r="D142" s="17"/>
      <c r="E142" s="17"/>
      <c r="F142" s="17"/>
      <c r="G142" s="17"/>
      <c r="H142" s="17"/>
      <c r="I142" s="17"/>
      <c r="J142" s="17"/>
      <c r="K142" s="17"/>
      <c r="L142" s="17"/>
      <c r="M142" s="17"/>
      <c r="N142" s="17"/>
      <c r="O142" s="17"/>
    </row>
    <row r="143" spans="2:15" x14ac:dyDescent="0.25">
      <c r="B143" s="17"/>
      <c r="C143" s="17"/>
      <c r="D143" s="17"/>
      <c r="E143" s="17"/>
      <c r="F143" s="17"/>
      <c r="G143" s="17"/>
      <c r="H143" s="17"/>
      <c r="I143" s="17"/>
      <c r="J143" s="17"/>
      <c r="K143" s="17"/>
      <c r="L143" s="17"/>
      <c r="M143" s="17"/>
      <c r="N143" s="17"/>
      <c r="O143" s="17"/>
    </row>
    <row r="144" spans="2:15" x14ac:dyDescent="0.25">
      <c r="B144" s="17"/>
      <c r="C144" s="17"/>
      <c r="D144" s="17"/>
      <c r="E144" s="17"/>
      <c r="F144" s="17"/>
      <c r="G144" s="17"/>
      <c r="H144" s="17"/>
      <c r="I144" s="17"/>
      <c r="J144" s="17"/>
      <c r="K144" s="17"/>
      <c r="L144" s="17"/>
      <c r="M144" s="17"/>
      <c r="N144" s="17"/>
      <c r="O144" s="17"/>
    </row>
    <row r="145" spans="2:15" x14ac:dyDescent="0.25">
      <c r="B145" s="17"/>
      <c r="C145" s="17"/>
      <c r="D145" s="17"/>
      <c r="E145" s="17"/>
      <c r="F145" s="17"/>
      <c r="G145" s="17"/>
      <c r="H145" s="17"/>
      <c r="I145" s="17"/>
      <c r="J145" s="17"/>
      <c r="K145" s="17"/>
      <c r="L145" s="17"/>
      <c r="M145" s="17"/>
      <c r="N145" s="17"/>
      <c r="O145" s="17"/>
    </row>
    <row r="146" spans="2:15" x14ac:dyDescent="0.25">
      <c r="B146" s="17"/>
      <c r="C146" s="17"/>
      <c r="D146" s="17"/>
      <c r="E146" s="17"/>
      <c r="F146" s="17"/>
      <c r="G146" s="17"/>
      <c r="H146" s="17"/>
      <c r="I146" s="17"/>
      <c r="J146" s="17"/>
      <c r="K146" s="17"/>
      <c r="L146" s="17"/>
      <c r="M146" s="17"/>
      <c r="N146" s="17"/>
      <c r="O146" s="17"/>
    </row>
    <row r="147" spans="2:15" x14ac:dyDescent="0.25">
      <c r="B147" s="17"/>
      <c r="C147" s="17"/>
      <c r="D147" s="17"/>
      <c r="E147" s="17"/>
      <c r="F147" s="17"/>
      <c r="G147" s="17"/>
      <c r="H147" s="17"/>
      <c r="I147" s="17"/>
      <c r="J147" s="17"/>
      <c r="K147" s="17"/>
      <c r="L147" s="17"/>
      <c r="M147" s="17"/>
      <c r="N147" s="17"/>
      <c r="O147" s="17"/>
    </row>
    <row r="148" spans="2:15" x14ac:dyDescent="0.25">
      <c r="B148" s="17"/>
      <c r="C148" s="17"/>
      <c r="D148" s="17"/>
      <c r="E148" s="17"/>
      <c r="F148" s="17"/>
      <c r="G148" s="17"/>
      <c r="H148" s="17"/>
      <c r="I148" s="17"/>
      <c r="J148" s="17"/>
      <c r="K148" s="17"/>
      <c r="L148" s="17"/>
      <c r="M148" s="17"/>
      <c r="N148" s="17"/>
      <c r="O148" s="17"/>
    </row>
    <row r="149" spans="2:15" x14ac:dyDescent="0.25">
      <c r="B149" s="17"/>
      <c r="C149" s="17"/>
      <c r="D149" s="17"/>
      <c r="E149" s="17"/>
      <c r="F149" s="17"/>
      <c r="G149" s="17"/>
      <c r="H149" s="17"/>
      <c r="I149" s="17"/>
      <c r="J149" s="17"/>
      <c r="K149" s="17"/>
      <c r="L149" s="17"/>
      <c r="M149" s="17"/>
      <c r="N149" s="17"/>
      <c r="O149" s="17"/>
    </row>
    <row r="150" spans="2:15" x14ac:dyDescent="0.25">
      <c r="B150" s="17"/>
      <c r="C150" s="17"/>
      <c r="D150" s="17"/>
      <c r="E150" s="17"/>
      <c r="F150" s="17"/>
      <c r="G150" s="17"/>
      <c r="H150" s="17"/>
      <c r="I150" s="17"/>
      <c r="J150" s="17"/>
      <c r="K150" s="17"/>
      <c r="L150" s="17"/>
      <c r="M150" s="17"/>
      <c r="N150" s="17"/>
      <c r="O150" s="17"/>
    </row>
    <row r="151" spans="2:15" x14ac:dyDescent="0.25">
      <c r="B151" s="17"/>
      <c r="C151" s="17"/>
      <c r="D151" s="17"/>
      <c r="E151" s="17"/>
      <c r="F151" s="17"/>
      <c r="G151" s="17"/>
      <c r="H151" s="17"/>
      <c r="I151" s="17"/>
      <c r="J151" s="17"/>
      <c r="K151" s="17"/>
      <c r="L151" s="17"/>
      <c r="M151" s="17"/>
      <c r="N151" s="17"/>
      <c r="O151" s="17"/>
    </row>
    <row r="152" spans="2:15" x14ac:dyDescent="0.25">
      <c r="B152" s="17"/>
      <c r="C152" s="17"/>
      <c r="D152" s="17"/>
      <c r="E152" s="17"/>
      <c r="F152" s="17"/>
      <c r="G152" s="17"/>
      <c r="H152" s="17"/>
      <c r="I152" s="17"/>
      <c r="J152" s="17"/>
      <c r="K152" s="17"/>
      <c r="L152" s="17"/>
      <c r="M152" s="17"/>
      <c r="N152" s="17"/>
      <c r="O152" s="17"/>
    </row>
    <row r="153" spans="2:15" x14ac:dyDescent="0.25">
      <c r="B153" s="17"/>
      <c r="C153" s="17"/>
      <c r="D153" s="17"/>
      <c r="E153" s="17"/>
      <c r="F153" s="17"/>
      <c r="G153" s="17"/>
      <c r="H153" s="17"/>
      <c r="I153" s="17"/>
      <c r="J153" s="17"/>
      <c r="K153" s="17"/>
      <c r="L153" s="17"/>
      <c r="M153" s="17"/>
      <c r="N153" s="17"/>
      <c r="O153" s="17"/>
    </row>
    <row r="154" spans="2:15" x14ac:dyDescent="0.25">
      <c r="B154" s="17"/>
      <c r="C154" s="17"/>
      <c r="D154" s="17"/>
      <c r="E154" s="17"/>
      <c r="F154" s="17"/>
      <c r="G154" s="17"/>
      <c r="H154" s="17"/>
      <c r="I154" s="17"/>
      <c r="J154" s="17"/>
      <c r="K154" s="17"/>
      <c r="L154" s="17"/>
      <c r="M154" s="17"/>
      <c r="N154" s="17"/>
      <c r="O154" s="17"/>
    </row>
    <row r="155" spans="2:15" x14ac:dyDescent="0.25">
      <c r="B155" s="17"/>
      <c r="C155" s="17"/>
      <c r="D155" s="17"/>
      <c r="E155" s="17"/>
      <c r="F155" s="17"/>
      <c r="G155" s="17"/>
      <c r="H155" s="17"/>
      <c r="I155" s="17"/>
      <c r="J155" s="17"/>
      <c r="K155" s="17"/>
      <c r="L155" s="17"/>
      <c r="M155" s="17"/>
      <c r="N155" s="17"/>
      <c r="O155" s="17"/>
    </row>
    <row r="156" spans="2:15" x14ac:dyDescent="0.25">
      <c r="B156" s="17"/>
      <c r="C156" s="17"/>
      <c r="D156" s="17"/>
      <c r="E156" s="17"/>
      <c r="F156" s="17"/>
      <c r="G156" s="17"/>
      <c r="H156" s="17"/>
      <c r="I156" s="17"/>
      <c r="J156" s="17"/>
      <c r="K156" s="17"/>
      <c r="L156" s="17"/>
      <c r="M156" s="17"/>
      <c r="N156" s="17"/>
      <c r="O156" s="17"/>
    </row>
    <row r="157" spans="2:15" x14ac:dyDescent="0.25">
      <c r="B157" s="17"/>
      <c r="C157" s="17"/>
      <c r="D157" s="17"/>
      <c r="E157" s="17"/>
      <c r="F157" s="17"/>
      <c r="G157" s="17"/>
      <c r="H157" s="17"/>
      <c r="I157" s="17"/>
      <c r="J157" s="17"/>
      <c r="K157" s="17"/>
      <c r="L157" s="17"/>
      <c r="M157" s="17"/>
      <c r="N157" s="17"/>
      <c r="O157" s="17"/>
    </row>
    <row r="158" spans="2:15" x14ac:dyDescent="0.25">
      <c r="B158" s="17"/>
      <c r="C158" s="17"/>
      <c r="D158" s="17"/>
      <c r="E158" s="17"/>
      <c r="F158" s="17"/>
      <c r="G158" s="17"/>
      <c r="H158" s="17"/>
      <c r="I158" s="17"/>
      <c r="J158" s="17"/>
      <c r="K158" s="17"/>
      <c r="L158" s="17"/>
      <c r="M158" s="17"/>
      <c r="N158" s="17"/>
      <c r="O158" s="17"/>
    </row>
    <row r="159" spans="2:15" x14ac:dyDescent="0.25">
      <c r="B159" s="17"/>
      <c r="C159" s="17"/>
      <c r="D159" s="17"/>
      <c r="E159" s="17"/>
      <c r="F159" s="17"/>
      <c r="G159" s="17"/>
      <c r="H159" s="17"/>
      <c r="I159" s="17"/>
      <c r="J159" s="17"/>
      <c r="K159" s="17"/>
      <c r="L159" s="17"/>
      <c r="M159" s="17"/>
      <c r="N159" s="17"/>
      <c r="O159" s="17"/>
    </row>
    <row r="160" spans="2:15" x14ac:dyDescent="0.25">
      <c r="B160" s="17"/>
      <c r="C160" s="17"/>
      <c r="D160" s="17"/>
      <c r="E160" s="17"/>
      <c r="F160" s="17"/>
      <c r="G160" s="17"/>
      <c r="H160" s="17"/>
      <c r="I160" s="17"/>
      <c r="J160" s="17"/>
      <c r="K160" s="17"/>
      <c r="L160" s="17"/>
      <c r="M160" s="17"/>
      <c r="N160" s="17"/>
      <c r="O160" s="17"/>
    </row>
    <row r="161" spans="2:15" x14ac:dyDescent="0.25">
      <c r="B161" s="17"/>
      <c r="C161" s="17"/>
      <c r="D161" s="17"/>
      <c r="E161" s="17"/>
      <c r="F161" s="17"/>
      <c r="G161" s="17"/>
      <c r="H161" s="17"/>
      <c r="I161" s="17"/>
      <c r="J161" s="17"/>
      <c r="K161" s="17"/>
      <c r="L161" s="17"/>
      <c r="M161" s="17"/>
      <c r="N161" s="17"/>
      <c r="O161" s="17"/>
    </row>
    <row r="162" spans="2:15" x14ac:dyDescent="0.25">
      <c r="B162" s="17"/>
      <c r="C162" s="17"/>
      <c r="D162" s="17"/>
      <c r="E162" s="17"/>
      <c r="F162" s="17"/>
      <c r="G162" s="17"/>
      <c r="H162" s="17"/>
      <c r="I162" s="17"/>
      <c r="J162" s="17"/>
      <c r="K162" s="17"/>
      <c r="L162" s="17"/>
      <c r="M162" s="17"/>
      <c r="N162" s="17"/>
      <c r="O162" s="17"/>
    </row>
    <row r="163" spans="2:15" x14ac:dyDescent="0.25">
      <c r="B163" s="17"/>
      <c r="C163" s="17"/>
      <c r="D163" s="17"/>
      <c r="E163" s="17"/>
      <c r="F163" s="17"/>
      <c r="G163" s="17"/>
      <c r="H163" s="17"/>
      <c r="I163" s="17"/>
      <c r="J163" s="17"/>
      <c r="K163" s="17"/>
      <c r="L163" s="17"/>
      <c r="M163" s="17"/>
      <c r="N163" s="17"/>
      <c r="O163" s="17"/>
    </row>
    <row r="164" spans="2:15" x14ac:dyDescent="0.25">
      <c r="B164" s="17"/>
      <c r="C164" s="17"/>
      <c r="D164" s="17"/>
      <c r="E164" s="17"/>
      <c r="F164" s="17"/>
      <c r="G164" s="17"/>
      <c r="H164" s="17"/>
      <c r="I164" s="17"/>
      <c r="J164" s="17"/>
      <c r="K164" s="17"/>
      <c r="L164" s="17"/>
      <c r="M164" s="17"/>
      <c r="N164" s="17"/>
      <c r="O164" s="17"/>
    </row>
    <row r="165" spans="2:15" x14ac:dyDescent="0.25">
      <c r="B165" s="17"/>
      <c r="C165" s="17"/>
      <c r="D165" s="17"/>
      <c r="E165" s="17"/>
      <c r="F165" s="17"/>
      <c r="G165" s="17"/>
      <c r="H165" s="17"/>
      <c r="I165" s="17"/>
      <c r="J165" s="17"/>
      <c r="K165" s="17"/>
      <c r="L165" s="17"/>
      <c r="M165" s="17"/>
      <c r="N165" s="17"/>
      <c r="O165" s="17"/>
    </row>
    <row r="166" spans="2:15" x14ac:dyDescent="0.25">
      <c r="B166" s="17"/>
      <c r="C166" s="17"/>
      <c r="D166" s="17"/>
      <c r="E166" s="17"/>
      <c r="F166" s="17"/>
      <c r="G166" s="17"/>
      <c r="H166" s="17"/>
      <c r="I166" s="17"/>
      <c r="J166" s="17"/>
      <c r="K166" s="17"/>
      <c r="L166" s="17"/>
      <c r="M166" s="17"/>
      <c r="N166" s="17"/>
      <c r="O166" s="17"/>
    </row>
    <row r="167" spans="2:15" x14ac:dyDescent="0.25">
      <c r="B167" s="17"/>
      <c r="C167" s="17"/>
      <c r="D167" s="17"/>
      <c r="E167" s="17"/>
      <c r="F167" s="17"/>
      <c r="G167" s="17"/>
      <c r="H167" s="17"/>
      <c r="I167" s="17"/>
      <c r="J167" s="17"/>
      <c r="K167" s="17"/>
      <c r="L167" s="17"/>
      <c r="M167" s="17"/>
      <c r="N167" s="17"/>
      <c r="O167" s="17"/>
    </row>
    <row r="168" spans="2:15" x14ac:dyDescent="0.25">
      <c r="B168" s="17"/>
      <c r="C168" s="17"/>
      <c r="D168" s="17"/>
      <c r="E168" s="17"/>
      <c r="F168" s="17"/>
      <c r="G168" s="17"/>
      <c r="H168" s="17"/>
      <c r="I168" s="17"/>
      <c r="J168" s="17"/>
      <c r="K168" s="17"/>
      <c r="L168" s="17"/>
      <c r="M168" s="17"/>
      <c r="N168" s="17"/>
      <c r="O168" s="17"/>
    </row>
    <row r="169" spans="2:15" x14ac:dyDescent="0.25">
      <c r="B169" s="17"/>
      <c r="C169" s="17"/>
      <c r="D169" s="17"/>
      <c r="E169" s="17"/>
      <c r="F169" s="17"/>
      <c r="G169" s="17"/>
      <c r="H169" s="17"/>
      <c r="I169" s="17"/>
      <c r="J169" s="17"/>
      <c r="K169" s="17"/>
      <c r="L169" s="17"/>
      <c r="M169" s="17"/>
      <c r="N169" s="17"/>
      <c r="O169" s="17"/>
    </row>
    <row r="170" spans="2:15" x14ac:dyDescent="0.25">
      <c r="B170" s="17"/>
      <c r="C170" s="17"/>
      <c r="D170" s="17"/>
      <c r="E170" s="17"/>
      <c r="F170" s="17"/>
      <c r="G170" s="17"/>
      <c r="H170" s="17"/>
      <c r="I170" s="17"/>
      <c r="J170" s="17"/>
      <c r="K170" s="17"/>
      <c r="L170" s="17"/>
      <c r="M170" s="17"/>
      <c r="N170" s="17"/>
      <c r="O170" s="17"/>
    </row>
    <row r="171" spans="2:15" x14ac:dyDescent="0.25">
      <c r="B171" s="17"/>
      <c r="C171" s="17"/>
      <c r="D171" s="17"/>
      <c r="E171" s="17"/>
      <c r="F171" s="17"/>
      <c r="G171" s="17"/>
      <c r="H171" s="17"/>
      <c r="I171" s="17"/>
      <c r="J171" s="17"/>
      <c r="K171" s="17"/>
      <c r="L171" s="17"/>
      <c r="M171" s="17"/>
      <c r="N171" s="17"/>
      <c r="O171" s="17"/>
    </row>
    <row r="172" spans="2:15" x14ac:dyDescent="0.25">
      <c r="B172" s="17"/>
      <c r="C172" s="17"/>
      <c r="D172" s="17"/>
      <c r="E172" s="17"/>
      <c r="F172" s="17"/>
      <c r="G172" s="17"/>
      <c r="H172" s="17"/>
      <c r="I172" s="17"/>
      <c r="J172" s="17"/>
      <c r="K172" s="17"/>
      <c r="L172" s="17"/>
      <c r="M172" s="17"/>
      <c r="N172" s="17"/>
      <c r="O172" s="17"/>
    </row>
    <row r="173" spans="2:15" x14ac:dyDescent="0.25">
      <c r="B173" s="17"/>
      <c r="C173" s="17"/>
      <c r="D173" s="17"/>
      <c r="E173" s="17"/>
      <c r="F173" s="17"/>
      <c r="G173" s="17"/>
      <c r="H173" s="17"/>
      <c r="I173" s="17"/>
      <c r="J173" s="17"/>
      <c r="K173" s="17"/>
      <c r="L173" s="17"/>
      <c r="M173" s="17"/>
      <c r="N173" s="17"/>
      <c r="O173" s="17"/>
    </row>
    <row r="174" spans="2:15" x14ac:dyDescent="0.25">
      <c r="B174" s="17"/>
      <c r="C174" s="17"/>
      <c r="D174" s="17"/>
      <c r="E174" s="17"/>
      <c r="F174" s="17"/>
      <c r="G174" s="17"/>
      <c r="H174" s="17"/>
      <c r="I174" s="17"/>
      <c r="J174" s="17"/>
      <c r="K174" s="17"/>
      <c r="L174" s="17"/>
      <c r="M174" s="17"/>
      <c r="N174" s="17"/>
      <c r="O174" s="17"/>
    </row>
    <row r="175" spans="2:15" x14ac:dyDescent="0.25">
      <c r="B175" s="17"/>
      <c r="C175" s="17"/>
      <c r="D175" s="17"/>
      <c r="E175" s="17"/>
      <c r="F175" s="17"/>
      <c r="G175" s="17"/>
      <c r="H175" s="17"/>
      <c r="I175" s="17"/>
      <c r="J175" s="17"/>
      <c r="K175" s="17"/>
      <c r="L175" s="17"/>
      <c r="M175" s="17"/>
      <c r="N175" s="17"/>
      <c r="O175" s="17"/>
    </row>
    <row r="176" spans="2:15" x14ac:dyDescent="0.25">
      <c r="B176" s="17"/>
      <c r="C176" s="17"/>
      <c r="D176" s="17"/>
      <c r="E176" s="17"/>
      <c r="F176" s="17"/>
      <c r="G176" s="17"/>
      <c r="H176" s="17"/>
      <c r="I176" s="17"/>
      <c r="J176" s="17"/>
      <c r="K176" s="17"/>
      <c r="L176" s="17"/>
      <c r="M176" s="17"/>
      <c r="N176" s="17"/>
      <c r="O176" s="17"/>
    </row>
    <row r="177" spans="1:26" x14ac:dyDescent="0.25">
      <c r="B177" s="17"/>
      <c r="C177" s="17"/>
      <c r="D177" s="17"/>
      <c r="E177" s="17"/>
      <c r="F177" s="17"/>
      <c r="G177" s="17"/>
      <c r="H177" s="17"/>
      <c r="I177" s="17"/>
      <c r="J177" s="17"/>
      <c r="K177" s="17"/>
      <c r="L177" s="17"/>
      <c r="M177" s="17"/>
      <c r="N177" s="17"/>
      <c r="O177" s="17"/>
    </row>
    <row r="178" spans="1:26" x14ac:dyDescent="0.25">
      <c r="B178" s="17"/>
      <c r="C178" s="17"/>
      <c r="D178" s="17"/>
      <c r="E178" s="17"/>
      <c r="F178" s="17"/>
      <c r="G178" s="17"/>
      <c r="H178" s="17"/>
      <c r="I178" s="17"/>
      <c r="J178" s="17"/>
      <c r="K178" s="17"/>
      <c r="L178" s="17"/>
      <c r="M178" s="17"/>
      <c r="N178" s="17"/>
      <c r="O178" s="17"/>
    </row>
    <row r="179" spans="1:26" x14ac:dyDescent="0.25">
      <c r="B179" s="17"/>
      <c r="C179" s="17"/>
      <c r="D179" s="17"/>
      <c r="E179" s="17"/>
      <c r="F179" s="17"/>
      <c r="G179" s="17"/>
      <c r="H179" s="17"/>
      <c r="I179" s="17"/>
      <c r="J179" s="17"/>
      <c r="K179" s="17"/>
      <c r="L179" s="17"/>
      <c r="M179" s="17"/>
      <c r="N179" s="17"/>
      <c r="O179" s="17"/>
    </row>
    <row r="180" spans="1:26" x14ac:dyDescent="0.25">
      <c r="B180" s="17"/>
      <c r="C180" s="17"/>
      <c r="D180" s="17"/>
      <c r="E180" s="17"/>
      <c r="F180" s="17"/>
      <c r="G180" s="17"/>
      <c r="H180" s="17"/>
      <c r="I180" s="17"/>
      <c r="J180" s="17"/>
      <c r="K180" s="17"/>
      <c r="L180" s="17"/>
      <c r="M180" s="17"/>
      <c r="N180" s="17"/>
      <c r="O180" s="17"/>
    </row>
    <row r="181" spans="1:26" x14ac:dyDescent="0.25">
      <c r="B181" s="17"/>
      <c r="C181" s="17"/>
      <c r="D181" s="17"/>
      <c r="E181" s="17"/>
      <c r="F181" s="17"/>
      <c r="G181" s="17"/>
      <c r="H181" s="17"/>
      <c r="I181" s="17"/>
      <c r="J181" s="17"/>
      <c r="K181" s="17"/>
      <c r="L181" s="17"/>
      <c r="M181" s="17"/>
      <c r="N181" s="17"/>
      <c r="O181" s="17"/>
    </row>
    <row r="182" spans="1:26" x14ac:dyDescent="0.25">
      <c r="B182" s="17"/>
      <c r="C182" s="17"/>
      <c r="D182" s="17"/>
      <c r="E182" s="17"/>
      <c r="F182" s="17"/>
      <c r="G182" s="17"/>
      <c r="H182" s="17"/>
      <c r="I182" s="17"/>
      <c r="J182" s="17"/>
      <c r="K182" s="17"/>
      <c r="L182" s="17"/>
      <c r="M182" s="17"/>
      <c r="N182" s="17"/>
      <c r="O182" s="17"/>
    </row>
    <row r="183" spans="1:26" s="30" customFormat="1" x14ac:dyDescent="0.25">
      <c r="A183" s="29"/>
      <c r="B183" s="29"/>
      <c r="C183" s="29"/>
      <c r="D183" s="29"/>
      <c r="E183" s="29"/>
      <c r="F183" s="29"/>
      <c r="G183" s="29"/>
      <c r="H183" s="29"/>
      <c r="I183" s="29"/>
      <c r="J183" s="29"/>
      <c r="K183" s="29"/>
      <c r="L183" s="29"/>
      <c r="M183" s="29"/>
      <c r="N183" s="29"/>
      <c r="O183" s="29"/>
      <c r="P183" s="29"/>
      <c r="Q183" s="29"/>
      <c r="R183" s="29"/>
      <c r="S183" s="31"/>
      <c r="T183" s="31"/>
      <c r="U183" s="31"/>
      <c r="V183" s="31"/>
      <c r="W183" s="31"/>
      <c r="X183" s="31"/>
      <c r="Y183" s="31"/>
      <c r="Z183" s="31"/>
    </row>
    <row r="184" spans="1:26" s="30" customFormat="1" x14ac:dyDescent="0.25">
      <c r="A184" s="29"/>
      <c r="B184" s="29"/>
      <c r="C184" s="29"/>
      <c r="D184" s="29"/>
      <c r="E184" s="29"/>
      <c r="F184" s="29"/>
      <c r="G184" s="29"/>
      <c r="H184" s="29"/>
      <c r="I184" s="29"/>
      <c r="J184" s="29"/>
      <c r="K184" s="29"/>
      <c r="L184" s="29"/>
      <c r="M184" s="29"/>
      <c r="N184" s="29"/>
      <c r="O184" s="29"/>
      <c r="P184" s="29"/>
      <c r="Q184" s="29"/>
      <c r="R184" s="29"/>
      <c r="S184" s="31"/>
      <c r="T184" s="31"/>
      <c r="U184" s="31"/>
      <c r="V184" s="31"/>
      <c r="W184" s="31"/>
      <c r="X184" s="31"/>
      <c r="Y184" s="31"/>
      <c r="Z184" s="31"/>
    </row>
    <row r="185" spans="1:26" s="30" customFormat="1" x14ac:dyDescent="0.25">
      <c r="A185" s="29"/>
      <c r="B185" s="29" t="s">
        <v>42</v>
      </c>
      <c r="C185" s="29"/>
      <c r="D185" s="29"/>
      <c r="E185" s="29" t="s">
        <v>48</v>
      </c>
      <c r="F185" s="29"/>
      <c r="G185" s="29"/>
      <c r="H185" s="29"/>
      <c r="I185" s="29"/>
      <c r="J185" s="29"/>
      <c r="K185" s="29"/>
      <c r="L185" s="29"/>
      <c r="M185" s="29"/>
      <c r="N185" s="29"/>
      <c r="O185" s="29"/>
      <c r="P185" s="29"/>
      <c r="Q185" s="29"/>
      <c r="R185" s="29"/>
      <c r="S185" s="31"/>
      <c r="T185" s="31"/>
      <c r="U185" s="31"/>
      <c r="V185" s="31"/>
      <c r="W185" s="31"/>
      <c r="X185" s="31"/>
      <c r="Y185" s="31"/>
      <c r="Z185" s="31"/>
    </row>
    <row r="186" spans="1:26" s="30" customFormat="1" x14ac:dyDescent="0.25">
      <c r="A186" s="29"/>
      <c r="B186" s="29" t="s">
        <v>43</v>
      </c>
      <c r="C186" s="29"/>
      <c r="D186" s="29"/>
      <c r="E186" s="29" t="s">
        <v>49</v>
      </c>
      <c r="F186" s="29"/>
      <c r="G186" s="29"/>
      <c r="H186" s="29"/>
      <c r="I186" s="29"/>
      <c r="J186" s="29"/>
      <c r="K186" s="29"/>
      <c r="L186" s="29"/>
      <c r="M186" s="29"/>
      <c r="N186" s="29"/>
      <c r="O186" s="29"/>
      <c r="P186" s="29"/>
      <c r="Q186" s="29"/>
      <c r="R186" s="29"/>
      <c r="S186" s="31"/>
      <c r="T186" s="31"/>
      <c r="U186" s="31"/>
      <c r="V186" s="31"/>
      <c r="W186" s="31"/>
      <c r="X186" s="31"/>
      <c r="Y186" s="31"/>
      <c r="Z186" s="31"/>
    </row>
    <row r="187" spans="1:26" s="30" customFormat="1" x14ac:dyDescent="0.25">
      <c r="A187" s="29"/>
      <c r="E187" s="29"/>
      <c r="F187" s="29"/>
      <c r="G187" s="29"/>
      <c r="H187" s="29"/>
      <c r="I187" s="29"/>
      <c r="J187" s="29"/>
      <c r="K187" s="29"/>
      <c r="L187" s="29"/>
      <c r="M187" s="29"/>
      <c r="N187" s="29"/>
      <c r="O187" s="29"/>
      <c r="P187" s="29"/>
      <c r="Q187" s="29"/>
      <c r="R187" s="29"/>
      <c r="S187" s="31"/>
      <c r="T187" s="31"/>
      <c r="U187" s="31"/>
      <c r="V187" s="31"/>
      <c r="W187" s="31"/>
      <c r="X187" s="31"/>
      <c r="Y187" s="31"/>
      <c r="Z187" s="31"/>
    </row>
    <row r="188" spans="1:26" s="30" customFormat="1" x14ac:dyDescent="0.25">
      <c r="A188" s="29"/>
      <c r="B188" s="29"/>
      <c r="C188" s="29"/>
      <c r="D188" s="29"/>
      <c r="E188" s="29"/>
      <c r="F188" s="29"/>
      <c r="G188" s="29"/>
      <c r="H188" s="29"/>
      <c r="I188" s="29"/>
      <c r="J188" s="29"/>
      <c r="K188" s="29"/>
      <c r="L188" s="29"/>
      <c r="M188" s="29"/>
      <c r="N188" s="29"/>
      <c r="O188" s="29"/>
      <c r="P188" s="29"/>
      <c r="Q188" s="29"/>
      <c r="R188" s="29"/>
      <c r="S188" s="31"/>
      <c r="T188" s="31"/>
      <c r="U188" s="31"/>
      <c r="V188" s="31"/>
      <c r="W188" s="31"/>
      <c r="X188" s="31"/>
      <c r="Y188" s="31"/>
      <c r="Z188" s="31"/>
    </row>
    <row r="189" spans="1:26" s="30" customFormat="1" x14ac:dyDescent="0.25">
      <c r="A189" s="29"/>
      <c r="B189" s="29"/>
      <c r="C189" s="29"/>
      <c r="D189" s="29"/>
      <c r="E189" s="29"/>
      <c r="F189" s="29"/>
      <c r="G189" s="29"/>
      <c r="H189" s="29"/>
      <c r="I189" s="29"/>
      <c r="J189" s="29"/>
      <c r="K189" s="29"/>
      <c r="L189" s="29"/>
      <c r="M189" s="29"/>
      <c r="N189" s="29"/>
      <c r="O189" s="29"/>
      <c r="P189" s="29"/>
      <c r="Q189" s="29"/>
      <c r="R189" s="29"/>
      <c r="S189" s="31"/>
      <c r="T189" s="31"/>
      <c r="U189" s="31"/>
      <c r="V189" s="31"/>
      <c r="W189" s="31"/>
      <c r="X189" s="31"/>
      <c r="Y189" s="31"/>
      <c r="Z189" s="31"/>
    </row>
    <row r="190" spans="1:26" s="30" customFormat="1" x14ac:dyDescent="0.25">
      <c r="A190" s="29"/>
      <c r="B190" s="29"/>
      <c r="C190" s="29"/>
      <c r="D190" s="29"/>
      <c r="E190" s="29"/>
      <c r="F190" s="29"/>
      <c r="G190" s="29"/>
      <c r="H190" s="29"/>
      <c r="I190" s="29"/>
      <c r="J190" s="29"/>
      <c r="K190" s="29"/>
      <c r="L190" s="29"/>
      <c r="M190" s="29"/>
      <c r="N190" s="29"/>
      <c r="O190" s="29"/>
      <c r="P190" s="29"/>
      <c r="Q190" s="29"/>
      <c r="R190" s="29"/>
      <c r="S190" s="31"/>
      <c r="T190" s="31"/>
      <c r="U190" s="31"/>
      <c r="V190" s="31"/>
      <c r="W190" s="31"/>
      <c r="X190" s="31"/>
      <c r="Y190" s="31"/>
      <c r="Z190" s="31"/>
    </row>
    <row r="191" spans="1:26" s="30" customFormat="1" x14ac:dyDescent="0.25">
      <c r="A191" s="29"/>
      <c r="B191" s="29"/>
      <c r="C191" s="29"/>
      <c r="D191" s="29"/>
      <c r="E191" s="29"/>
      <c r="F191" s="29"/>
      <c r="G191" s="29"/>
      <c r="H191" s="29"/>
      <c r="I191" s="29"/>
      <c r="J191" s="29"/>
      <c r="K191" s="29"/>
      <c r="L191" s="29"/>
      <c r="M191" s="29"/>
      <c r="N191" s="29"/>
      <c r="O191" s="29"/>
      <c r="P191" s="29"/>
      <c r="Q191" s="29"/>
      <c r="R191" s="29"/>
      <c r="S191" s="31"/>
      <c r="T191" s="31"/>
      <c r="U191" s="31"/>
      <c r="V191" s="31"/>
      <c r="W191" s="31"/>
      <c r="X191" s="31"/>
      <c r="Y191" s="31"/>
      <c r="Z191" s="31"/>
    </row>
    <row r="192" spans="1:26" s="30" customFormat="1" x14ac:dyDescent="0.25">
      <c r="A192" s="29"/>
      <c r="B192" s="29"/>
      <c r="C192" s="29"/>
      <c r="D192" s="29"/>
      <c r="E192" s="29"/>
      <c r="F192" s="29"/>
      <c r="G192" s="29"/>
      <c r="H192" s="29"/>
      <c r="I192" s="29"/>
      <c r="J192" s="29"/>
      <c r="K192" s="29"/>
      <c r="L192" s="29"/>
      <c r="M192" s="29"/>
      <c r="N192" s="29"/>
      <c r="O192" s="29"/>
      <c r="P192" s="29"/>
      <c r="Q192" s="29"/>
      <c r="R192" s="29"/>
      <c r="S192" s="31"/>
      <c r="T192" s="31"/>
      <c r="U192" s="31"/>
      <c r="V192" s="31"/>
      <c r="W192" s="31"/>
      <c r="X192" s="31"/>
      <c r="Y192" s="31"/>
      <c r="Z192" s="31"/>
    </row>
    <row r="193" spans="1:26" s="30" customFormat="1" x14ac:dyDescent="0.25">
      <c r="A193" s="29"/>
      <c r="B193" s="29"/>
      <c r="C193" s="29"/>
      <c r="D193" s="29"/>
      <c r="E193" s="29"/>
      <c r="F193" s="29"/>
      <c r="G193" s="29"/>
      <c r="H193" s="29"/>
      <c r="I193" s="29"/>
      <c r="J193" s="29"/>
      <c r="K193" s="29"/>
      <c r="L193" s="29"/>
      <c r="M193" s="29"/>
      <c r="N193" s="29"/>
      <c r="O193" s="29"/>
      <c r="P193" s="29"/>
      <c r="Q193" s="29"/>
      <c r="R193" s="29"/>
      <c r="S193" s="31"/>
      <c r="T193" s="31"/>
      <c r="U193" s="31"/>
      <c r="V193" s="31"/>
      <c r="W193" s="31"/>
      <c r="X193" s="31"/>
      <c r="Y193" s="31"/>
      <c r="Z193" s="31"/>
    </row>
    <row r="194" spans="1:26" s="30" customFormat="1" x14ac:dyDescent="0.25">
      <c r="A194" s="29"/>
      <c r="B194" s="29"/>
      <c r="C194" s="29"/>
      <c r="D194" s="29"/>
      <c r="E194" s="29"/>
      <c r="F194" s="29"/>
      <c r="G194" s="29"/>
      <c r="H194" s="29"/>
      <c r="I194" s="29"/>
      <c r="J194" s="29"/>
      <c r="K194" s="29"/>
      <c r="L194" s="29"/>
      <c r="M194" s="29"/>
      <c r="N194" s="29"/>
      <c r="O194" s="29"/>
      <c r="P194" s="29"/>
      <c r="Q194" s="29"/>
      <c r="R194" s="29"/>
      <c r="S194" s="31"/>
      <c r="T194" s="31"/>
      <c r="U194" s="31"/>
      <c r="V194" s="31"/>
      <c r="W194" s="31"/>
      <c r="X194" s="31"/>
      <c r="Y194" s="31"/>
      <c r="Z194" s="31"/>
    </row>
    <row r="195" spans="1:26" s="30" customFormat="1" x14ac:dyDescent="0.25">
      <c r="A195" s="29"/>
      <c r="B195" s="29"/>
      <c r="C195" s="29"/>
      <c r="D195" s="29"/>
      <c r="E195" s="29"/>
      <c r="F195" s="29"/>
      <c r="G195" s="29"/>
      <c r="H195" s="29"/>
      <c r="I195" s="29"/>
      <c r="J195" s="29"/>
      <c r="K195" s="29"/>
      <c r="L195" s="29"/>
      <c r="M195" s="29"/>
      <c r="N195" s="29"/>
      <c r="O195" s="29"/>
      <c r="P195" s="29"/>
      <c r="Q195" s="29"/>
      <c r="R195" s="29"/>
      <c r="S195" s="31"/>
      <c r="T195" s="31"/>
      <c r="U195" s="31"/>
      <c r="V195" s="31"/>
      <c r="W195" s="31"/>
      <c r="X195" s="31"/>
      <c r="Y195" s="31"/>
      <c r="Z195" s="31"/>
    </row>
    <row r="196" spans="1:26" s="30" customFormat="1" x14ac:dyDescent="0.25">
      <c r="A196" s="29"/>
      <c r="B196" s="29"/>
      <c r="C196" s="29"/>
      <c r="D196" s="29"/>
      <c r="E196" s="29"/>
      <c r="F196" s="29"/>
      <c r="G196" s="29"/>
      <c r="H196" s="29"/>
      <c r="I196" s="29"/>
      <c r="J196" s="29"/>
      <c r="K196" s="29"/>
      <c r="L196" s="29"/>
      <c r="M196" s="29"/>
      <c r="N196" s="29"/>
      <c r="O196" s="29"/>
      <c r="P196" s="29"/>
      <c r="Q196" s="29"/>
      <c r="R196" s="29"/>
      <c r="S196" s="31"/>
      <c r="T196" s="31"/>
      <c r="U196" s="31"/>
      <c r="V196" s="31"/>
      <c r="W196" s="31"/>
      <c r="X196" s="31"/>
      <c r="Y196" s="31"/>
      <c r="Z196" s="31"/>
    </row>
    <row r="197" spans="1:26" s="30" customFormat="1" x14ac:dyDescent="0.25">
      <c r="A197" s="29"/>
      <c r="B197" s="29"/>
      <c r="C197" s="29"/>
      <c r="D197" s="29"/>
      <c r="E197" s="29"/>
      <c r="F197" s="29"/>
      <c r="G197" s="29"/>
      <c r="H197" s="29"/>
      <c r="I197" s="29"/>
      <c r="J197" s="29"/>
      <c r="K197" s="29"/>
      <c r="L197" s="29"/>
      <c r="M197" s="29"/>
      <c r="N197" s="29"/>
      <c r="O197" s="29"/>
      <c r="P197" s="29"/>
      <c r="Q197" s="29"/>
      <c r="R197" s="29"/>
      <c r="S197" s="31"/>
      <c r="T197" s="31"/>
      <c r="U197" s="31"/>
      <c r="V197" s="31"/>
      <c r="W197" s="31"/>
      <c r="X197" s="31"/>
      <c r="Y197" s="31"/>
      <c r="Z197" s="31"/>
    </row>
    <row r="198" spans="1:26" s="30" customFormat="1" x14ac:dyDescent="0.25">
      <c r="A198" s="29"/>
      <c r="B198" s="29"/>
      <c r="C198" s="29"/>
      <c r="D198" s="29"/>
      <c r="E198" s="29"/>
      <c r="F198" s="29"/>
      <c r="G198" s="29"/>
      <c r="H198" s="29"/>
      <c r="I198" s="29"/>
      <c r="J198" s="29"/>
      <c r="K198" s="29"/>
      <c r="L198" s="29"/>
      <c r="M198" s="29"/>
      <c r="N198" s="29"/>
      <c r="O198" s="29"/>
      <c r="P198" s="29"/>
      <c r="Q198" s="29"/>
      <c r="R198" s="29"/>
      <c r="S198" s="31"/>
      <c r="T198" s="31"/>
      <c r="U198" s="31"/>
      <c r="V198" s="31"/>
      <c r="W198" s="31"/>
      <c r="X198" s="31"/>
      <c r="Y198" s="31"/>
      <c r="Z198" s="31"/>
    </row>
    <row r="199" spans="1:26" s="30" customFormat="1" x14ac:dyDescent="0.25">
      <c r="A199" s="29"/>
      <c r="B199" s="29"/>
      <c r="C199" s="29"/>
      <c r="D199" s="29"/>
      <c r="E199" s="29"/>
      <c r="F199" s="29"/>
      <c r="G199" s="29"/>
      <c r="H199" s="29"/>
      <c r="I199" s="29"/>
      <c r="J199" s="29"/>
      <c r="K199" s="29"/>
      <c r="L199" s="29"/>
      <c r="M199" s="29"/>
      <c r="N199" s="29"/>
      <c r="O199" s="29"/>
      <c r="P199" s="29"/>
      <c r="Q199" s="29"/>
      <c r="R199" s="29"/>
      <c r="S199" s="31"/>
      <c r="T199" s="31"/>
      <c r="U199" s="31"/>
      <c r="V199" s="31"/>
      <c r="W199" s="31"/>
      <c r="X199" s="31"/>
      <c r="Y199" s="31"/>
      <c r="Z199" s="31"/>
    </row>
    <row r="200" spans="1:26" s="30" customFormat="1" x14ac:dyDescent="0.25">
      <c r="A200" s="29"/>
      <c r="B200" s="29"/>
      <c r="C200" s="29"/>
      <c r="D200" s="29"/>
      <c r="E200" s="29"/>
      <c r="F200" s="29"/>
      <c r="G200" s="29"/>
      <c r="H200" s="29"/>
      <c r="I200" s="29"/>
      <c r="J200" s="29"/>
      <c r="K200" s="29"/>
      <c r="L200" s="29"/>
      <c r="M200" s="29"/>
      <c r="N200" s="29"/>
      <c r="O200" s="29"/>
      <c r="P200" s="29"/>
      <c r="Q200" s="29"/>
      <c r="R200" s="29"/>
      <c r="S200" s="31"/>
      <c r="T200" s="31"/>
      <c r="U200" s="31"/>
      <c r="V200" s="31"/>
      <c r="W200" s="31"/>
      <c r="X200" s="31"/>
      <c r="Y200" s="31"/>
      <c r="Z200" s="31"/>
    </row>
    <row r="201" spans="1:26" s="30" customFormat="1" x14ac:dyDescent="0.25">
      <c r="A201" s="29"/>
      <c r="B201" s="29"/>
      <c r="C201" s="29"/>
      <c r="D201" s="29"/>
      <c r="E201" s="29"/>
      <c r="F201" s="29"/>
      <c r="G201" s="29"/>
      <c r="H201" s="29"/>
      <c r="I201" s="29"/>
      <c r="J201" s="29"/>
      <c r="K201" s="29"/>
      <c r="L201" s="29"/>
      <c r="M201" s="29"/>
      <c r="N201" s="29"/>
      <c r="O201" s="29"/>
      <c r="P201" s="29"/>
      <c r="Q201" s="29"/>
      <c r="R201" s="29"/>
      <c r="S201" s="31"/>
      <c r="T201" s="31"/>
      <c r="U201" s="31"/>
      <c r="V201" s="31"/>
      <c r="W201" s="31"/>
      <c r="X201" s="31"/>
      <c r="Y201" s="31"/>
      <c r="Z201" s="31"/>
    </row>
    <row r="202" spans="1:26" s="30" customFormat="1" x14ac:dyDescent="0.25">
      <c r="A202" s="29"/>
      <c r="B202" s="29"/>
      <c r="C202" s="29"/>
      <c r="D202" s="29"/>
      <c r="E202" s="29"/>
      <c r="F202" s="29"/>
      <c r="G202" s="29"/>
      <c r="H202" s="29"/>
      <c r="I202" s="29"/>
      <c r="J202" s="29"/>
      <c r="K202" s="29"/>
      <c r="L202" s="29"/>
      <c r="M202" s="29"/>
      <c r="N202" s="29"/>
      <c r="O202" s="29"/>
      <c r="P202" s="29"/>
      <c r="Q202" s="29"/>
      <c r="R202" s="29"/>
      <c r="S202" s="31"/>
      <c r="T202" s="31"/>
      <c r="U202" s="31"/>
      <c r="V202" s="31"/>
      <c r="W202" s="31"/>
      <c r="X202" s="31"/>
      <c r="Y202" s="31"/>
      <c r="Z202" s="31"/>
    </row>
    <row r="203" spans="1:26" s="30" customFormat="1" x14ac:dyDescent="0.25">
      <c r="A203" s="29"/>
      <c r="B203" s="29"/>
      <c r="C203" s="29"/>
      <c r="D203" s="29"/>
      <c r="E203" s="29"/>
      <c r="F203" s="29"/>
      <c r="G203" s="29"/>
      <c r="H203" s="29"/>
      <c r="I203" s="29"/>
      <c r="J203" s="29"/>
      <c r="K203" s="29"/>
      <c r="L203" s="29"/>
      <c r="M203" s="29"/>
      <c r="N203" s="29"/>
      <c r="O203" s="29"/>
      <c r="P203" s="29"/>
      <c r="Q203" s="29"/>
      <c r="R203" s="29"/>
      <c r="S203" s="31"/>
      <c r="T203" s="31"/>
      <c r="U203" s="31"/>
      <c r="V203" s="31"/>
      <c r="W203" s="31"/>
      <c r="X203" s="31"/>
      <c r="Y203" s="31"/>
      <c r="Z203" s="31"/>
    </row>
    <row r="204" spans="1:26" s="30" customFormat="1" x14ac:dyDescent="0.25">
      <c r="A204" s="29"/>
      <c r="B204" s="29"/>
      <c r="C204" s="29"/>
      <c r="D204" s="29"/>
      <c r="E204" s="29"/>
      <c r="F204" s="29"/>
      <c r="G204" s="29"/>
      <c r="H204" s="29"/>
      <c r="I204" s="29"/>
      <c r="J204" s="29"/>
      <c r="K204" s="29"/>
      <c r="L204" s="29"/>
      <c r="M204" s="29"/>
      <c r="N204" s="29"/>
      <c r="O204" s="29"/>
      <c r="P204" s="29"/>
      <c r="Q204" s="29"/>
      <c r="R204" s="29"/>
      <c r="S204" s="31"/>
      <c r="T204" s="31"/>
      <c r="U204" s="31"/>
      <c r="V204" s="31"/>
      <c r="W204" s="31"/>
      <c r="X204" s="31"/>
      <c r="Y204" s="31"/>
      <c r="Z204" s="31"/>
    </row>
    <row r="205" spans="1:26" s="30" customFormat="1" x14ac:dyDescent="0.25">
      <c r="A205" s="29"/>
      <c r="B205" s="29"/>
      <c r="C205" s="29"/>
      <c r="D205" s="29"/>
      <c r="E205" s="29"/>
      <c r="F205" s="29"/>
      <c r="G205" s="29"/>
      <c r="H205" s="29"/>
      <c r="I205" s="29"/>
      <c r="J205" s="29"/>
      <c r="K205" s="29"/>
      <c r="L205" s="29"/>
      <c r="M205" s="29"/>
      <c r="N205" s="29"/>
      <c r="O205" s="29"/>
      <c r="P205" s="29"/>
      <c r="Q205" s="29"/>
      <c r="R205" s="29"/>
      <c r="S205" s="31"/>
      <c r="T205" s="31"/>
      <c r="U205" s="31"/>
      <c r="V205" s="31"/>
      <c r="W205" s="31"/>
      <c r="X205" s="31"/>
      <c r="Y205" s="31"/>
      <c r="Z205" s="31"/>
    </row>
    <row r="206" spans="1:26" s="30" customFormat="1" x14ac:dyDescent="0.25">
      <c r="A206" s="29"/>
      <c r="B206" s="29"/>
      <c r="C206" s="29"/>
      <c r="D206" s="29"/>
      <c r="E206" s="29"/>
      <c r="F206" s="29"/>
      <c r="G206" s="29"/>
      <c r="H206" s="29"/>
      <c r="I206" s="29"/>
      <c r="J206" s="29"/>
      <c r="K206" s="29"/>
      <c r="L206" s="29"/>
      <c r="M206" s="29"/>
      <c r="N206" s="29"/>
      <c r="O206" s="29"/>
      <c r="P206" s="29"/>
      <c r="Q206" s="29"/>
      <c r="R206" s="29"/>
      <c r="S206" s="31"/>
      <c r="T206" s="31"/>
      <c r="U206" s="31"/>
      <c r="V206" s="31"/>
      <c r="W206" s="31"/>
      <c r="X206" s="31"/>
      <c r="Y206" s="31"/>
      <c r="Z206" s="31"/>
    </row>
    <row r="207" spans="1:26" s="30" customFormat="1" x14ac:dyDescent="0.25">
      <c r="A207" s="29"/>
      <c r="B207" s="29"/>
      <c r="C207" s="29"/>
      <c r="D207" s="29"/>
      <c r="E207" s="29"/>
      <c r="F207" s="29"/>
      <c r="G207" s="29"/>
      <c r="H207" s="29"/>
      <c r="I207" s="29"/>
      <c r="J207" s="29"/>
      <c r="K207" s="29"/>
      <c r="L207" s="29"/>
      <c r="M207" s="29"/>
      <c r="N207" s="29"/>
      <c r="O207" s="29"/>
      <c r="P207" s="29"/>
      <c r="Q207" s="29"/>
      <c r="R207" s="29"/>
      <c r="S207" s="31"/>
      <c r="T207" s="31"/>
      <c r="U207" s="31"/>
      <c r="V207" s="31"/>
      <c r="W207" s="31"/>
      <c r="X207" s="31"/>
      <c r="Y207" s="31"/>
      <c r="Z207" s="31"/>
    </row>
    <row r="208" spans="1:26" s="30" customFormat="1" x14ac:dyDescent="0.25">
      <c r="A208" s="29"/>
      <c r="B208" s="29"/>
      <c r="C208" s="29"/>
      <c r="D208" s="29"/>
      <c r="E208" s="29"/>
      <c r="F208" s="29"/>
      <c r="G208" s="29"/>
      <c r="H208" s="29"/>
      <c r="I208" s="29"/>
      <c r="J208" s="29"/>
      <c r="K208" s="29"/>
      <c r="L208" s="29"/>
      <c r="M208" s="29"/>
      <c r="N208" s="29"/>
      <c r="O208" s="29"/>
      <c r="P208" s="29"/>
      <c r="Q208" s="29"/>
      <c r="R208" s="29"/>
      <c r="S208" s="31"/>
      <c r="T208" s="31"/>
      <c r="U208" s="31"/>
      <c r="V208" s="31"/>
      <c r="W208" s="31"/>
      <c r="X208" s="31"/>
      <c r="Y208" s="31"/>
      <c r="Z208" s="31"/>
    </row>
    <row r="209" spans="1:26" s="30" customFormat="1" x14ac:dyDescent="0.25">
      <c r="A209" s="29"/>
      <c r="B209" s="29"/>
      <c r="C209" s="29"/>
      <c r="D209" s="29"/>
      <c r="E209" s="29"/>
      <c r="F209" s="29"/>
      <c r="G209" s="29"/>
      <c r="H209" s="29"/>
      <c r="I209" s="29"/>
      <c r="J209" s="29"/>
      <c r="K209" s="29"/>
      <c r="L209" s="29"/>
      <c r="M209" s="29"/>
      <c r="N209" s="29"/>
      <c r="O209" s="29"/>
      <c r="P209" s="29"/>
      <c r="Q209" s="29"/>
      <c r="R209" s="29"/>
      <c r="S209" s="31"/>
      <c r="T209" s="31"/>
      <c r="U209" s="31"/>
      <c r="V209" s="31"/>
      <c r="W209" s="31"/>
      <c r="X209" s="31"/>
      <c r="Y209" s="31"/>
      <c r="Z209" s="31"/>
    </row>
    <row r="210" spans="1:26" s="30" customFormat="1" x14ac:dyDescent="0.25">
      <c r="A210" s="29"/>
      <c r="B210" s="29"/>
      <c r="C210" s="29"/>
      <c r="D210" s="29"/>
      <c r="E210" s="29"/>
      <c r="F210" s="29"/>
      <c r="G210" s="29"/>
      <c r="H210" s="29"/>
      <c r="I210" s="29"/>
      <c r="J210" s="29"/>
      <c r="K210" s="29"/>
      <c r="L210" s="29"/>
      <c r="M210" s="29"/>
      <c r="N210" s="29"/>
      <c r="O210" s="29"/>
      <c r="P210" s="29"/>
      <c r="Q210" s="29"/>
      <c r="R210" s="29"/>
      <c r="S210" s="31"/>
      <c r="T210" s="31"/>
      <c r="U210" s="31"/>
      <c r="V210" s="31"/>
      <c r="W210" s="31"/>
      <c r="X210" s="31"/>
      <c r="Y210" s="31"/>
      <c r="Z210" s="31"/>
    </row>
    <row r="211" spans="1:26" s="30" customFormat="1" x14ac:dyDescent="0.25">
      <c r="A211" s="29"/>
      <c r="B211" s="29"/>
      <c r="C211" s="29"/>
      <c r="D211" s="29"/>
      <c r="E211" s="29"/>
      <c r="F211" s="29"/>
      <c r="G211" s="29"/>
      <c r="H211" s="29"/>
      <c r="I211" s="29"/>
      <c r="J211" s="29"/>
      <c r="K211" s="29"/>
      <c r="L211" s="29"/>
      <c r="M211" s="29"/>
      <c r="N211" s="29"/>
      <c r="O211" s="29"/>
      <c r="P211" s="29"/>
      <c r="Q211" s="29"/>
      <c r="R211" s="29"/>
      <c r="S211" s="31"/>
      <c r="T211" s="31"/>
      <c r="U211" s="31"/>
      <c r="V211" s="31"/>
      <c r="W211" s="31"/>
      <c r="X211" s="31"/>
      <c r="Y211" s="31"/>
      <c r="Z211" s="31"/>
    </row>
    <row r="212" spans="1:26" s="30" customFormat="1" x14ac:dyDescent="0.25">
      <c r="A212" s="29"/>
      <c r="B212" s="29"/>
      <c r="C212" s="29"/>
      <c r="D212" s="29"/>
      <c r="E212" s="29"/>
      <c r="F212" s="29"/>
      <c r="G212" s="29"/>
      <c r="H212" s="29"/>
      <c r="I212" s="29"/>
      <c r="J212" s="29"/>
      <c r="K212" s="29"/>
      <c r="L212" s="29"/>
      <c r="M212" s="29"/>
      <c r="N212" s="29"/>
      <c r="O212" s="29"/>
      <c r="P212" s="29"/>
      <c r="Q212" s="29"/>
      <c r="R212" s="29"/>
      <c r="S212" s="31"/>
      <c r="T212" s="31"/>
      <c r="U212" s="31"/>
      <c r="V212" s="31"/>
      <c r="W212" s="31"/>
      <c r="X212" s="31"/>
      <c r="Y212" s="31"/>
      <c r="Z212" s="31"/>
    </row>
    <row r="213" spans="1:26" s="30" customFormat="1" x14ac:dyDescent="0.25">
      <c r="A213" s="29"/>
      <c r="B213" s="29"/>
      <c r="C213" s="29"/>
      <c r="D213" s="29"/>
      <c r="E213" s="29"/>
      <c r="F213" s="29"/>
      <c r="G213" s="29"/>
      <c r="H213" s="29"/>
      <c r="I213" s="29"/>
      <c r="J213" s="29"/>
      <c r="K213" s="29"/>
      <c r="L213" s="29"/>
      <c r="M213" s="29"/>
      <c r="N213" s="29"/>
      <c r="O213" s="29"/>
      <c r="P213" s="29"/>
      <c r="Q213" s="29"/>
      <c r="R213" s="29"/>
      <c r="S213" s="31"/>
      <c r="T213" s="31"/>
      <c r="U213" s="31"/>
      <c r="V213" s="31"/>
      <c r="W213" s="31"/>
      <c r="X213" s="31"/>
      <c r="Y213" s="31"/>
      <c r="Z213" s="31"/>
    </row>
    <row r="214" spans="1:26" s="30" customFormat="1" x14ac:dyDescent="0.25">
      <c r="A214" s="29"/>
      <c r="B214" s="29"/>
      <c r="C214" s="29"/>
      <c r="D214" s="29"/>
      <c r="E214" s="29"/>
      <c r="F214" s="29"/>
      <c r="G214" s="29"/>
      <c r="H214" s="29"/>
      <c r="I214" s="29"/>
      <c r="J214" s="29"/>
      <c r="K214" s="29"/>
      <c r="L214" s="29"/>
      <c r="M214" s="29"/>
      <c r="N214" s="29"/>
      <c r="O214" s="29"/>
      <c r="P214" s="29"/>
      <c r="Q214" s="29"/>
      <c r="R214" s="29"/>
      <c r="S214" s="31"/>
      <c r="T214" s="31"/>
      <c r="U214" s="31"/>
      <c r="V214" s="31"/>
      <c r="W214" s="31"/>
      <c r="X214" s="31"/>
      <c r="Y214" s="31"/>
      <c r="Z214" s="31"/>
    </row>
    <row r="215" spans="1:26" s="30" customFormat="1" x14ac:dyDescent="0.25">
      <c r="A215" s="29"/>
      <c r="B215" s="29"/>
      <c r="C215" s="29"/>
      <c r="D215" s="29"/>
      <c r="E215" s="29"/>
      <c r="F215" s="29"/>
      <c r="G215" s="29"/>
      <c r="H215" s="29"/>
      <c r="I215" s="29"/>
      <c r="J215" s="29"/>
      <c r="K215" s="29"/>
      <c r="L215" s="29"/>
      <c r="M215" s="29"/>
      <c r="N215" s="29"/>
      <c r="O215" s="29"/>
      <c r="P215" s="29"/>
      <c r="Q215" s="29"/>
      <c r="R215" s="29"/>
      <c r="S215" s="31"/>
      <c r="T215" s="31"/>
      <c r="U215" s="31"/>
      <c r="V215" s="31"/>
      <c r="W215" s="31"/>
      <c r="X215" s="31"/>
      <c r="Y215" s="31"/>
      <c r="Z215" s="31"/>
    </row>
    <row r="216" spans="1:26" s="30" customFormat="1" x14ac:dyDescent="0.25">
      <c r="A216" s="29"/>
      <c r="B216" s="29"/>
      <c r="C216" s="29"/>
      <c r="D216" s="29"/>
      <c r="E216" s="29"/>
      <c r="F216" s="29"/>
      <c r="G216" s="29"/>
      <c r="H216" s="29"/>
      <c r="I216" s="29"/>
      <c r="J216" s="29"/>
      <c r="K216" s="29"/>
      <c r="L216" s="29"/>
      <c r="M216" s="29"/>
      <c r="N216" s="29"/>
      <c r="O216" s="29"/>
      <c r="P216" s="29"/>
      <c r="Q216" s="29"/>
      <c r="R216" s="29"/>
      <c r="S216" s="31"/>
      <c r="T216" s="31"/>
      <c r="U216" s="31"/>
      <c r="V216" s="31"/>
      <c r="W216" s="31"/>
      <c r="X216" s="31"/>
      <c r="Y216" s="31"/>
      <c r="Z216" s="31"/>
    </row>
    <row r="217" spans="1:26" s="30" customFormat="1" x14ac:dyDescent="0.25">
      <c r="A217" s="29"/>
      <c r="B217" s="29"/>
      <c r="C217" s="29"/>
      <c r="D217" s="29"/>
      <c r="E217" s="29"/>
      <c r="F217" s="29"/>
      <c r="G217" s="29"/>
      <c r="H217" s="29"/>
      <c r="I217" s="29"/>
      <c r="J217" s="29"/>
      <c r="K217" s="29"/>
      <c r="L217" s="29"/>
      <c r="M217" s="29"/>
      <c r="N217" s="29"/>
      <c r="O217" s="29"/>
      <c r="P217" s="29"/>
      <c r="Q217" s="29"/>
      <c r="R217" s="29"/>
      <c r="S217" s="31"/>
      <c r="T217" s="31"/>
      <c r="U217" s="31"/>
      <c r="V217" s="31"/>
      <c r="W217" s="31"/>
      <c r="X217" s="31"/>
      <c r="Y217" s="31"/>
      <c r="Z217" s="31"/>
    </row>
    <row r="218" spans="1:26" s="30" customFormat="1" x14ac:dyDescent="0.25">
      <c r="A218" s="29"/>
      <c r="B218" s="29"/>
      <c r="C218" s="29"/>
      <c r="D218" s="29"/>
      <c r="E218" s="29"/>
      <c r="F218" s="29"/>
      <c r="G218" s="29"/>
      <c r="H218" s="29"/>
      <c r="I218" s="29"/>
      <c r="J218" s="29"/>
      <c r="K218" s="29"/>
      <c r="L218" s="29"/>
      <c r="M218" s="29"/>
      <c r="N218" s="29"/>
      <c r="O218" s="29"/>
      <c r="P218" s="29"/>
      <c r="Q218" s="29"/>
      <c r="R218" s="29"/>
      <c r="S218" s="31"/>
      <c r="T218" s="31"/>
      <c r="U218" s="31"/>
      <c r="V218" s="31"/>
      <c r="W218" s="31"/>
      <c r="X218" s="31"/>
      <c r="Y218" s="31"/>
      <c r="Z218" s="31"/>
    </row>
    <row r="219" spans="1:26" s="30" customFormat="1" x14ac:dyDescent="0.25">
      <c r="A219" s="29"/>
      <c r="B219" s="29"/>
      <c r="C219" s="29"/>
      <c r="D219" s="29"/>
      <c r="E219" s="29"/>
      <c r="F219" s="29"/>
      <c r="G219" s="29"/>
      <c r="H219" s="29"/>
      <c r="I219" s="29"/>
      <c r="J219" s="29"/>
      <c r="K219" s="29"/>
      <c r="L219" s="29"/>
      <c r="M219" s="29"/>
      <c r="N219" s="29"/>
      <c r="O219" s="29"/>
      <c r="P219" s="29"/>
      <c r="Q219" s="29"/>
      <c r="R219" s="29"/>
      <c r="S219" s="31"/>
      <c r="T219" s="31"/>
      <c r="U219" s="31"/>
      <c r="V219" s="31"/>
      <c r="W219" s="31"/>
      <c r="X219" s="31"/>
      <c r="Y219" s="31"/>
      <c r="Z219" s="31"/>
    </row>
    <row r="220" spans="1:26" s="30" customFormat="1" x14ac:dyDescent="0.25">
      <c r="A220" s="29"/>
      <c r="B220" s="29"/>
      <c r="C220" s="29"/>
      <c r="D220" s="29"/>
      <c r="E220" s="29"/>
      <c r="F220" s="29"/>
      <c r="G220" s="29"/>
      <c r="H220" s="29"/>
      <c r="I220" s="29"/>
      <c r="J220" s="29"/>
      <c r="K220" s="29"/>
      <c r="L220" s="29"/>
      <c r="M220" s="29"/>
      <c r="N220" s="29"/>
      <c r="O220" s="29"/>
      <c r="P220" s="29"/>
      <c r="Q220" s="29"/>
      <c r="R220" s="29"/>
      <c r="S220" s="31"/>
      <c r="T220" s="31"/>
      <c r="U220" s="31"/>
      <c r="V220" s="31"/>
      <c r="W220" s="31"/>
      <c r="X220" s="31"/>
      <c r="Y220" s="31"/>
      <c r="Z220" s="31"/>
    </row>
    <row r="221" spans="1:26" s="30" customFormat="1" x14ac:dyDescent="0.25">
      <c r="A221" s="29"/>
      <c r="B221" s="29"/>
      <c r="C221" s="29"/>
      <c r="D221" s="29"/>
      <c r="E221" s="29"/>
      <c r="F221" s="29"/>
      <c r="G221" s="29"/>
      <c r="H221" s="29"/>
      <c r="I221" s="29"/>
      <c r="J221" s="29"/>
      <c r="K221" s="29"/>
      <c r="L221" s="29"/>
      <c r="M221" s="29"/>
      <c r="N221" s="29"/>
      <c r="O221" s="29"/>
      <c r="P221" s="29"/>
      <c r="Q221" s="29"/>
      <c r="R221" s="29"/>
      <c r="S221" s="31"/>
      <c r="T221" s="31"/>
      <c r="U221" s="31"/>
      <c r="V221" s="31"/>
      <c r="W221" s="31"/>
      <c r="X221" s="31"/>
      <c r="Y221" s="31"/>
      <c r="Z221" s="31"/>
    </row>
    <row r="222" spans="1:26" s="30" customFormat="1" x14ac:dyDescent="0.25">
      <c r="A222" s="29"/>
      <c r="B222" s="29"/>
      <c r="C222" s="29"/>
      <c r="D222" s="29"/>
      <c r="E222" s="29"/>
      <c r="F222" s="29"/>
      <c r="G222" s="29"/>
      <c r="H222" s="29"/>
      <c r="I222" s="29"/>
      <c r="J222" s="29"/>
      <c r="K222" s="29"/>
      <c r="L222" s="29"/>
      <c r="M222" s="29"/>
      <c r="N222" s="29"/>
      <c r="O222" s="29"/>
      <c r="P222" s="29"/>
      <c r="Q222" s="29"/>
      <c r="R222" s="29"/>
      <c r="S222" s="31"/>
      <c r="T222" s="31"/>
      <c r="U222" s="31"/>
      <c r="V222" s="31"/>
      <c r="W222" s="31"/>
      <c r="X222" s="31"/>
      <c r="Y222" s="31"/>
      <c r="Z222" s="31"/>
    </row>
    <row r="223" spans="1:26" s="30" customFormat="1" x14ac:dyDescent="0.25">
      <c r="A223" s="29"/>
      <c r="B223" s="29"/>
      <c r="C223" s="29"/>
      <c r="D223" s="29"/>
      <c r="E223" s="29"/>
      <c r="F223" s="29"/>
      <c r="G223" s="29"/>
      <c r="H223" s="29"/>
      <c r="I223" s="29"/>
      <c r="J223" s="29"/>
      <c r="K223" s="29"/>
      <c r="L223" s="29"/>
      <c r="M223" s="29"/>
      <c r="N223" s="29"/>
      <c r="O223" s="29"/>
      <c r="P223" s="29"/>
      <c r="Q223" s="29"/>
      <c r="R223" s="29"/>
      <c r="S223" s="31"/>
      <c r="T223" s="31"/>
      <c r="U223" s="31"/>
      <c r="V223" s="31"/>
      <c r="W223" s="31"/>
      <c r="X223" s="31"/>
      <c r="Y223" s="31"/>
      <c r="Z223" s="31"/>
    </row>
    <row r="224" spans="1:26" s="30" customFormat="1" x14ac:dyDescent="0.25">
      <c r="A224" s="29"/>
      <c r="B224" s="29"/>
      <c r="C224" s="29"/>
      <c r="D224" s="29"/>
      <c r="E224" s="29"/>
      <c r="F224" s="29"/>
      <c r="G224" s="29"/>
      <c r="H224" s="29"/>
      <c r="I224" s="29"/>
      <c r="J224" s="29"/>
      <c r="K224" s="29"/>
      <c r="L224" s="29"/>
      <c r="M224" s="29"/>
      <c r="N224" s="29"/>
      <c r="O224" s="29"/>
      <c r="P224" s="29"/>
      <c r="Q224" s="29"/>
      <c r="R224" s="29"/>
      <c r="S224" s="31"/>
      <c r="T224" s="31"/>
      <c r="U224" s="31"/>
      <c r="V224" s="31"/>
      <c r="W224" s="31"/>
      <c r="X224" s="31"/>
      <c r="Y224" s="31"/>
      <c r="Z224" s="31"/>
    </row>
    <row r="225" spans="1:26" s="30" customFormat="1" x14ac:dyDescent="0.25">
      <c r="A225" s="29"/>
      <c r="B225" s="29"/>
      <c r="C225" s="29"/>
      <c r="D225" s="29"/>
      <c r="E225" s="29"/>
      <c r="F225" s="29"/>
      <c r="G225" s="29"/>
      <c r="H225" s="29"/>
      <c r="I225" s="29"/>
      <c r="J225" s="29"/>
      <c r="K225" s="29"/>
      <c r="L225" s="29"/>
      <c r="M225" s="29"/>
      <c r="N225" s="29"/>
      <c r="O225" s="29"/>
      <c r="P225" s="29"/>
      <c r="Q225" s="29"/>
      <c r="R225" s="29"/>
      <c r="S225" s="31"/>
      <c r="T225" s="31"/>
      <c r="U225" s="31"/>
      <c r="V225" s="31"/>
      <c r="W225" s="31"/>
      <c r="X225" s="31"/>
      <c r="Y225" s="31"/>
      <c r="Z225" s="31"/>
    </row>
    <row r="226" spans="1:26" s="30" customFormat="1" x14ac:dyDescent="0.25">
      <c r="A226" s="29"/>
      <c r="B226" s="29"/>
      <c r="C226" s="29"/>
      <c r="D226" s="29"/>
      <c r="E226" s="29"/>
      <c r="F226" s="29"/>
      <c r="G226" s="29"/>
      <c r="H226" s="29"/>
      <c r="I226" s="29"/>
      <c r="J226" s="29"/>
      <c r="K226" s="29"/>
      <c r="L226" s="29"/>
      <c r="M226" s="29"/>
      <c r="N226" s="29"/>
      <c r="O226" s="29"/>
      <c r="P226" s="29"/>
      <c r="Q226" s="29"/>
      <c r="R226" s="29"/>
      <c r="S226" s="31"/>
      <c r="T226" s="31"/>
      <c r="U226" s="31"/>
      <c r="V226" s="31"/>
      <c r="W226" s="31"/>
      <c r="X226" s="31"/>
      <c r="Y226" s="31"/>
      <c r="Z226" s="31"/>
    </row>
    <row r="227" spans="1:26" s="30" customFormat="1" x14ac:dyDescent="0.25">
      <c r="A227" s="29"/>
      <c r="B227" s="29"/>
      <c r="C227" s="29"/>
      <c r="D227" s="29"/>
      <c r="E227" s="29"/>
      <c r="F227" s="29"/>
      <c r="G227" s="29"/>
      <c r="H227" s="29"/>
      <c r="I227" s="29"/>
      <c r="J227" s="29"/>
      <c r="K227" s="29"/>
      <c r="L227" s="29"/>
      <c r="M227" s="29"/>
      <c r="N227" s="29"/>
      <c r="O227" s="29"/>
      <c r="P227" s="29"/>
      <c r="Q227" s="29"/>
      <c r="R227" s="29"/>
      <c r="S227" s="31"/>
      <c r="T227" s="31"/>
      <c r="U227" s="31"/>
      <c r="V227" s="31"/>
      <c r="W227" s="31"/>
      <c r="X227" s="31"/>
      <c r="Y227" s="31"/>
      <c r="Z227" s="31"/>
    </row>
    <row r="228" spans="1:26" x14ac:dyDescent="0.25">
      <c r="B228" s="17"/>
      <c r="C228" s="17"/>
      <c r="D228" s="17"/>
      <c r="E228" s="17"/>
      <c r="F228" s="17"/>
      <c r="G228" s="17"/>
      <c r="H228" s="17"/>
      <c r="I228" s="17"/>
      <c r="J228" s="17"/>
      <c r="K228" s="17"/>
      <c r="L228" s="17"/>
      <c r="M228" s="17"/>
      <c r="N228" s="17"/>
      <c r="O228" s="17"/>
    </row>
    <row r="229" spans="1:26" x14ac:dyDescent="0.25">
      <c r="B229" s="17"/>
      <c r="C229" s="17"/>
      <c r="D229" s="17"/>
      <c r="E229" s="17"/>
      <c r="F229" s="17"/>
      <c r="G229" s="17"/>
      <c r="H229" s="17"/>
      <c r="I229" s="17"/>
      <c r="J229" s="17"/>
      <c r="K229" s="17"/>
      <c r="L229" s="17"/>
      <c r="M229" s="17"/>
      <c r="N229" s="17"/>
      <c r="O229" s="17"/>
    </row>
    <row r="230" spans="1:26" x14ac:dyDescent="0.25">
      <c r="B230" s="17"/>
      <c r="C230" s="17"/>
      <c r="D230" s="17"/>
      <c r="E230" s="17"/>
      <c r="F230" s="17"/>
      <c r="G230" s="17"/>
      <c r="H230" s="17"/>
      <c r="I230" s="17"/>
      <c r="J230" s="17"/>
      <c r="K230" s="17"/>
      <c r="L230" s="17"/>
      <c r="M230" s="17"/>
      <c r="N230" s="17"/>
      <c r="O230" s="17"/>
    </row>
    <row r="231" spans="1:26" x14ac:dyDescent="0.25">
      <c r="B231" s="17"/>
      <c r="C231" s="17"/>
      <c r="D231" s="17"/>
      <c r="E231" s="17"/>
      <c r="F231" s="17"/>
      <c r="G231" s="17"/>
      <c r="H231" s="17"/>
      <c r="I231" s="17"/>
      <c r="J231" s="17"/>
      <c r="K231" s="17"/>
      <c r="L231" s="17"/>
      <c r="M231" s="17"/>
      <c r="N231" s="17"/>
      <c r="O231" s="17"/>
    </row>
    <row r="232" spans="1:26" x14ac:dyDescent="0.25">
      <c r="B232" s="17"/>
      <c r="C232" s="17"/>
      <c r="D232" s="17"/>
      <c r="E232" s="17"/>
      <c r="F232" s="17"/>
      <c r="G232" s="17"/>
      <c r="H232" s="17"/>
      <c r="I232" s="17"/>
      <c r="J232" s="17"/>
      <c r="K232" s="17"/>
      <c r="L232" s="17"/>
      <c r="M232" s="17"/>
      <c r="N232" s="17"/>
      <c r="O232" s="17"/>
    </row>
    <row r="233" spans="1:26" x14ac:dyDescent="0.25">
      <c r="B233" s="17"/>
      <c r="C233" s="17"/>
      <c r="D233" s="17"/>
      <c r="E233" s="17"/>
      <c r="F233" s="17"/>
      <c r="G233" s="17"/>
      <c r="H233" s="17"/>
      <c r="I233" s="17"/>
      <c r="J233" s="17"/>
      <c r="K233" s="17"/>
      <c r="L233" s="17"/>
      <c r="M233" s="17"/>
      <c r="N233" s="17"/>
      <c r="O233" s="17"/>
    </row>
    <row r="234" spans="1:26" x14ac:dyDescent="0.25">
      <c r="B234" s="17"/>
      <c r="C234" s="17"/>
      <c r="D234" s="17"/>
      <c r="E234" s="17"/>
      <c r="F234" s="17"/>
      <c r="G234" s="17"/>
      <c r="H234" s="17"/>
      <c r="I234" s="17"/>
      <c r="J234" s="17"/>
      <c r="K234" s="17"/>
      <c r="L234" s="17"/>
      <c r="M234" s="17"/>
      <c r="N234" s="17"/>
      <c r="O234" s="17"/>
    </row>
    <row r="235" spans="1:26" x14ac:dyDescent="0.25">
      <c r="B235" s="17"/>
      <c r="C235" s="17"/>
      <c r="D235" s="17"/>
      <c r="E235" s="17"/>
      <c r="F235" s="17"/>
      <c r="G235" s="17"/>
      <c r="H235" s="17"/>
      <c r="I235" s="17"/>
      <c r="J235" s="17"/>
      <c r="K235" s="17"/>
      <c r="L235" s="17"/>
      <c r="M235" s="17"/>
      <c r="N235" s="17"/>
      <c r="O235" s="17"/>
    </row>
  </sheetData>
  <sheetProtection password="8330" sheet="1" objects="1" scenarios="1"/>
  <pageMargins left="0.39370078740157483" right="0.39370078740157483" top="0.39370078740157483" bottom="0.39370078740157483" header="0.31496062992125984" footer="0.31496062992125984"/>
  <pageSetup paperSize="9" scale="45" orientation="portrait" r:id="rId1"/>
  <rowBreaks count="1" manualBreakCount="1">
    <brk id="107"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PAC</vt:lpstr>
      <vt:lpstr>CUN</vt:lpstr>
      <vt:lpstr>INGRESOS DIRAF</vt:lpstr>
      <vt:lpstr>INGRESOS PONAL</vt:lpstr>
      <vt:lpstr>NÓMINAS </vt:lpstr>
      <vt:lpstr>BOLETÍN ESQUEMA</vt:lpstr>
      <vt:lpstr>'BOLETÍN ESQUEMA'!Área_de_impresión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DIRAF - JORGE ANDRES BERNAL CASTELLANOS</dc:creator>
  <cp:lastModifiedBy>DIRAF - YAMYTH RINCON LIZARAZO</cp:lastModifiedBy>
  <cp:lastPrinted>2020-12-09T19:57:13Z</cp:lastPrinted>
  <dcterms:created xsi:type="dcterms:W3CDTF">2017-03-24T12:58:12Z</dcterms:created>
  <dcterms:modified xsi:type="dcterms:W3CDTF">2020-12-14T19:23:21Z</dcterms:modified>
</cp:coreProperties>
</file>